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65" windowWidth="14805" windowHeight="7050" tabRatio="826"/>
  </bookViews>
  <sheets>
    <sheet name="1 курс" sheetId="3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40" i="2"/>
  <c r="AD40" l="1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C40"/>
  <c r="K40"/>
  <c r="L40"/>
  <c r="M40"/>
  <c r="N40"/>
  <c r="O40"/>
  <c r="P40"/>
  <c r="Q40"/>
  <c r="R40"/>
  <c r="S40"/>
  <c r="T40"/>
  <c r="U40"/>
  <c r="V40"/>
  <c r="W40"/>
  <c r="X40"/>
  <c r="Y40"/>
  <c r="Z40"/>
  <c r="G39" l="1"/>
  <c r="G38"/>
  <c r="G37"/>
  <c r="G35"/>
  <c r="G34"/>
  <c r="G33"/>
  <c r="G32"/>
  <c r="G31"/>
  <c r="G30"/>
  <c r="G29"/>
  <c r="G28"/>
  <c r="G27"/>
  <c r="G26"/>
  <c r="G25"/>
  <c r="G24"/>
  <c r="E35"/>
  <c r="E34"/>
  <c r="E33"/>
  <c r="E32"/>
  <c r="E31"/>
  <c r="E30"/>
  <c r="E29"/>
  <c r="E28"/>
  <c r="D28" s="1"/>
  <c r="E27"/>
  <c r="E26"/>
  <c r="E25"/>
  <c r="E24"/>
  <c r="D24" s="1"/>
  <c r="E39"/>
  <c r="E38"/>
  <c r="E37"/>
  <c r="D37"/>
  <c r="D25"/>
  <c r="D27"/>
  <c r="D29"/>
  <c r="D30"/>
  <c r="D31"/>
  <c r="D34"/>
  <c r="H66" i="3"/>
  <c r="H67" s="1"/>
  <c r="I66"/>
  <c r="I67" s="1"/>
  <c r="J66"/>
  <c r="J67" s="1"/>
  <c r="K66"/>
  <c r="K67" s="1"/>
  <c r="L66"/>
  <c r="L67" s="1"/>
  <c r="M66"/>
  <c r="M67" s="1"/>
  <c r="N66"/>
  <c r="N67" s="1"/>
  <c r="O66"/>
  <c r="O67" s="1"/>
  <c r="P66"/>
  <c r="P67" s="1"/>
  <c r="Q66"/>
  <c r="Q67" s="1"/>
  <c r="R66"/>
  <c r="R67" s="1"/>
  <c r="S66"/>
  <c r="S67" s="1"/>
  <c r="T66"/>
  <c r="T67" s="1"/>
  <c r="U66"/>
  <c r="U67" s="1"/>
  <c r="V66"/>
  <c r="V67" s="1"/>
  <c r="W66"/>
  <c r="W67" s="1"/>
  <c r="Z66"/>
  <c r="Z67" s="1"/>
  <c r="AA66"/>
  <c r="AA67" s="1"/>
  <c r="AB66"/>
  <c r="AB67" s="1"/>
  <c r="AC66"/>
  <c r="AC67" s="1"/>
  <c r="AD66"/>
  <c r="AD67" s="1"/>
  <c r="AE66"/>
  <c r="AE67" s="1"/>
  <c r="AF66"/>
  <c r="AF67" s="1"/>
  <c r="AG66"/>
  <c r="AG67" s="1"/>
  <c r="AH66"/>
  <c r="AH67" s="1"/>
  <c r="AI66"/>
  <c r="AI67" s="1"/>
  <c r="AJ66"/>
  <c r="AJ67" s="1"/>
  <c r="AK66"/>
  <c r="AK67" s="1"/>
  <c r="AL66"/>
  <c r="AL67" s="1"/>
  <c r="AM66"/>
  <c r="AM67" s="1"/>
  <c r="AN66"/>
  <c r="AN67" s="1"/>
  <c r="AO66"/>
  <c r="AO67" s="1"/>
  <c r="AP66"/>
  <c r="AP67" s="1"/>
  <c r="AQ66"/>
  <c r="AQ67" s="1"/>
  <c r="AR66"/>
  <c r="AR67" s="1"/>
  <c r="AS66"/>
  <c r="AS67" s="1"/>
  <c r="AT66"/>
  <c r="AT67" s="1"/>
  <c r="AU66"/>
  <c r="AU67" s="1"/>
  <c r="H64"/>
  <c r="H65" s="1"/>
  <c r="I64"/>
  <c r="J64"/>
  <c r="J65" s="1"/>
  <c r="K64"/>
  <c r="K65" s="1"/>
  <c r="L64"/>
  <c r="L65" s="1"/>
  <c r="M64"/>
  <c r="N64"/>
  <c r="N65" s="1"/>
  <c r="O64"/>
  <c r="O65" s="1"/>
  <c r="P64"/>
  <c r="P65" s="1"/>
  <c r="Q64"/>
  <c r="R64"/>
  <c r="R65" s="1"/>
  <c r="S64"/>
  <c r="S65" s="1"/>
  <c r="T64"/>
  <c r="T65" s="1"/>
  <c r="U64"/>
  <c r="V64"/>
  <c r="V65" s="1"/>
  <c r="W64"/>
  <c r="W65" s="1"/>
  <c r="Z64"/>
  <c r="Z65" s="1"/>
  <c r="AA64"/>
  <c r="AB64"/>
  <c r="AB65" s="1"/>
  <c r="AC64"/>
  <c r="AC65" s="1"/>
  <c r="AD64"/>
  <c r="AD65" s="1"/>
  <c r="AE64"/>
  <c r="AF64"/>
  <c r="AF65" s="1"/>
  <c r="AG64"/>
  <c r="AG65" s="1"/>
  <c r="AH64"/>
  <c r="AH65" s="1"/>
  <c r="AI64"/>
  <c r="AJ64"/>
  <c r="AJ65" s="1"/>
  <c r="AK64"/>
  <c r="AK65" s="1"/>
  <c r="AL64"/>
  <c r="AL65" s="1"/>
  <c r="AM64"/>
  <c r="AN64"/>
  <c r="AN65" s="1"/>
  <c r="AO64"/>
  <c r="AO65" s="1"/>
  <c r="AP64"/>
  <c r="AP65" s="1"/>
  <c r="AQ64"/>
  <c r="AR64"/>
  <c r="AR65" s="1"/>
  <c r="AS64"/>
  <c r="AS65" s="1"/>
  <c r="AT64"/>
  <c r="AT65" s="1"/>
  <c r="AU64"/>
  <c r="H62"/>
  <c r="H63" s="1"/>
  <c r="I62"/>
  <c r="I63" s="1"/>
  <c r="J62"/>
  <c r="J63" s="1"/>
  <c r="K62"/>
  <c r="K60" s="1"/>
  <c r="L62"/>
  <c r="L63" s="1"/>
  <c r="M62"/>
  <c r="M63" s="1"/>
  <c r="N62"/>
  <c r="N63" s="1"/>
  <c r="O62"/>
  <c r="O63" s="1"/>
  <c r="O61" s="1"/>
  <c r="P62"/>
  <c r="P63" s="1"/>
  <c r="Q62"/>
  <c r="Q63" s="1"/>
  <c r="R62"/>
  <c r="R63" s="1"/>
  <c r="S62"/>
  <c r="S63" s="1"/>
  <c r="S61" s="1"/>
  <c r="T62"/>
  <c r="T63" s="1"/>
  <c r="U62"/>
  <c r="U63" s="1"/>
  <c r="V62"/>
  <c r="V63" s="1"/>
  <c r="W62"/>
  <c r="Z62"/>
  <c r="Z63" s="1"/>
  <c r="AA62"/>
  <c r="AA63" s="1"/>
  <c r="AB62"/>
  <c r="AB63" s="1"/>
  <c r="AC62"/>
  <c r="AC60" s="1"/>
  <c r="AD62"/>
  <c r="AD63" s="1"/>
  <c r="AE62"/>
  <c r="AE63" s="1"/>
  <c r="AF62"/>
  <c r="AF63" s="1"/>
  <c r="AG62"/>
  <c r="AG63" s="1"/>
  <c r="AG61" s="1"/>
  <c r="AH62"/>
  <c r="AH63" s="1"/>
  <c r="AI62"/>
  <c r="AI63" s="1"/>
  <c r="AJ62"/>
  <c r="AJ63" s="1"/>
  <c r="AK62"/>
  <c r="AK63" s="1"/>
  <c r="AK61" s="1"/>
  <c r="AL62"/>
  <c r="AL63" s="1"/>
  <c r="AM62"/>
  <c r="AM63" s="1"/>
  <c r="AN62"/>
  <c r="AN63" s="1"/>
  <c r="AO62"/>
  <c r="AO63" s="1"/>
  <c r="AO61" s="1"/>
  <c r="AP62"/>
  <c r="AP63" s="1"/>
  <c r="AQ62"/>
  <c r="AQ63" s="1"/>
  <c r="AR62"/>
  <c r="AR63" s="1"/>
  <c r="AS62"/>
  <c r="AS63" s="1"/>
  <c r="AT62"/>
  <c r="AT63" s="1"/>
  <c r="AU62"/>
  <c r="AU63" s="1"/>
  <c r="AA58"/>
  <c r="AA59" s="1"/>
  <c r="AB58"/>
  <c r="AB59" s="1"/>
  <c r="AC58"/>
  <c r="AC59" s="1"/>
  <c r="AD58"/>
  <c r="AD59" s="1"/>
  <c r="AE58"/>
  <c r="AE59" s="1"/>
  <c r="AF58"/>
  <c r="AF59" s="1"/>
  <c r="AG58"/>
  <c r="AG59" s="1"/>
  <c r="AH58"/>
  <c r="AH59" s="1"/>
  <c r="AI58"/>
  <c r="AI59" s="1"/>
  <c r="AJ58"/>
  <c r="AJ59" s="1"/>
  <c r="AK58"/>
  <c r="AK59" s="1"/>
  <c r="AL58"/>
  <c r="AL59" s="1"/>
  <c r="AM58"/>
  <c r="AM59" s="1"/>
  <c r="AN58"/>
  <c r="AN59" s="1"/>
  <c r="AO58"/>
  <c r="AO59" s="1"/>
  <c r="AP58"/>
  <c r="AP59" s="1"/>
  <c r="AQ58"/>
  <c r="AQ59" s="1"/>
  <c r="AR58"/>
  <c r="AR59" s="1"/>
  <c r="AS58"/>
  <c r="AS59" s="1"/>
  <c r="AT58"/>
  <c r="AT59" s="1"/>
  <c r="AU58"/>
  <c r="AU59" s="1"/>
  <c r="Z58"/>
  <c r="Z59" s="1"/>
  <c r="H54"/>
  <c r="H55" s="1"/>
  <c r="I54"/>
  <c r="I55" s="1"/>
  <c r="J54"/>
  <c r="J55" s="1"/>
  <c r="K54"/>
  <c r="K55" s="1"/>
  <c r="L54"/>
  <c r="L55" s="1"/>
  <c r="M54"/>
  <c r="M55" s="1"/>
  <c r="N54"/>
  <c r="N55" s="1"/>
  <c r="O54"/>
  <c r="O55" s="1"/>
  <c r="P54"/>
  <c r="P55" s="1"/>
  <c r="Q54"/>
  <c r="Q55" s="1"/>
  <c r="R54"/>
  <c r="R55" s="1"/>
  <c r="S54"/>
  <c r="S55" s="1"/>
  <c r="T54"/>
  <c r="T55" s="1"/>
  <c r="U54"/>
  <c r="U55" s="1"/>
  <c r="V54"/>
  <c r="V55" s="1"/>
  <c r="W54"/>
  <c r="W55" s="1"/>
  <c r="Z54"/>
  <c r="Z55" s="1"/>
  <c r="AA54"/>
  <c r="AA55" s="1"/>
  <c r="AB54"/>
  <c r="AB55" s="1"/>
  <c r="AC54"/>
  <c r="AC55" s="1"/>
  <c r="AD54"/>
  <c r="AD55" s="1"/>
  <c r="AE54"/>
  <c r="AE55" s="1"/>
  <c r="AF54"/>
  <c r="AF55" s="1"/>
  <c r="AG54"/>
  <c r="AG55" s="1"/>
  <c r="AH54"/>
  <c r="AH55" s="1"/>
  <c r="AI54"/>
  <c r="AI55" s="1"/>
  <c r="AJ54"/>
  <c r="AJ55" s="1"/>
  <c r="AK54"/>
  <c r="AK55" s="1"/>
  <c r="AL54"/>
  <c r="AL55" s="1"/>
  <c r="AM54"/>
  <c r="AM55" s="1"/>
  <c r="AN54"/>
  <c r="AN55" s="1"/>
  <c r="AO54"/>
  <c r="AO55" s="1"/>
  <c r="AP54"/>
  <c r="AP55" s="1"/>
  <c r="AQ54"/>
  <c r="AQ55" s="1"/>
  <c r="AR54"/>
  <c r="AR55" s="1"/>
  <c r="AS54"/>
  <c r="AS55" s="1"/>
  <c r="AT54"/>
  <c r="AT55" s="1"/>
  <c r="AU54"/>
  <c r="AU55" s="1"/>
  <c r="H52"/>
  <c r="H53" s="1"/>
  <c r="I52"/>
  <c r="I53" s="1"/>
  <c r="J52"/>
  <c r="J53" s="1"/>
  <c r="K52"/>
  <c r="K53" s="1"/>
  <c r="L52"/>
  <c r="L53" s="1"/>
  <c r="M52"/>
  <c r="M53" s="1"/>
  <c r="N52"/>
  <c r="N53" s="1"/>
  <c r="O52"/>
  <c r="O53" s="1"/>
  <c r="P52"/>
  <c r="P53" s="1"/>
  <c r="Q52"/>
  <c r="Q53" s="1"/>
  <c r="R52"/>
  <c r="R53" s="1"/>
  <c r="S52"/>
  <c r="S53" s="1"/>
  <c r="T52"/>
  <c r="T53" s="1"/>
  <c r="U52"/>
  <c r="U53" s="1"/>
  <c r="V52"/>
  <c r="V53" s="1"/>
  <c r="W52"/>
  <c r="W53" s="1"/>
  <c r="Z52"/>
  <c r="Z53" s="1"/>
  <c r="AA52"/>
  <c r="AA53" s="1"/>
  <c r="AB52"/>
  <c r="AB53" s="1"/>
  <c r="AC52"/>
  <c r="AC53" s="1"/>
  <c r="AD52"/>
  <c r="AD53" s="1"/>
  <c r="AE52"/>
  <c r="AE53" s="1"/>
  <c r="AF52"/>
  <c r="AF53" s="1"/>
  <c r="AG52"/>
  <c r="AG53" s="1"/>
  <c r="AH52"/>
  <c r="AH53" s="1"/>
  <c r="AI52"/>
  <c r="AI53" s="1"/>
  <c r="AJ52"/>
  <c r="AJ53" s="1"/>
  <c r="AK52"/>
  <c r="AK53" s="1"/>
  <c r="AL52"/>
  <c r="AL53" s="1"/>
  <c r="AM52"/>
  <c r="AM53" s="1"/>
  <c r="AN52"/>
  <c r="AN53" s="1"/>
  <c r="AO52"/>
  <c r="AO53" s="1"/>
  <c r="AP52"/>
  <c r="AP53" s="1"/>
  <c r="AQ52"/>
  <c r="AQ53" s="1"/>
  <c r="AR52"/>
  <c r="AR53" s="1"/>
  <c r="AS52"/>
  <c r="AS53" s="1"/>
  <c r="AT52"/>
  <c r="AT53" s="1"/>
  <c r="AU52"/>
  <c r="AU53" s="1"/>
  <c r="H50"/>
  <c r="H51" s="1"/>
  <c r="I50"/>
  <c r="I51" s="1"/>
  <c r="J50"/>
  <c r="J51" s="1"/>
  <c r="K50"/>
  <c r="K51" s="1"/>
  <c r="L50"/>
  <c r="L51" s="1"/>
  <c r="M50"/>
  <c r="M51" s="1"/>
  <c r="N50"/>
  <c r="N51" s="1"/>
  <c r="O50"/>
  <c r="O51" s="1"/>
  <c r="P50"/>
  <c r="P51" s="1"/>
  <c r="Q50"/>
  <c r="Q51" s="1"/>
  <c r="R50"/>
  <c r="R51" s="1"/>
  <c r="S50"/>
  <c r="S51" s="1"/>
  <c r="T50"/>
  <c r="T51" s="1"/>
  <c r="U50"/>
  <c r="U51" s="1"/>
  <c r="V50"/>
  <c r="V51" s="1"/>
  <c r="W50"/>
  <c r="W51" s="1"/>
  <c r="Z50"/>
  <c r="Z51" s="1"/>
  <c r="AA50"/>
  <c r="AA51" s="1"/>
  <c r="AB50"/>
  <c r="AB51" s="1"/>
  <c r="AC50"/>
  <c r="AC51" s="1"/>
  <c r="AD50"/>
  <c r="AD51" s="1"/>
  <c r="AE50"/>
  <c r="AE51" s="1"/>
  <c r="AF50"/>
  <c r="AF51" s="1"/>
  <c r="AG50"/>
  <c r="AG51" s="1"/>
  <c r="AH50"/>
  <c r="AH51" s="1"/>
  <c r="AI50"/>
  <c r="AI51" s="1"/>
  <c r="AJ50"/>
  <c r="AJ51" s="1"/>
  <c r="AK50"/>
  <c r="AK51" s="1"/>
  <c r="AL50"/>
  <c r="AL51" s="1"/>
  <c r="AM50"/>
  <c r="AM51" s="1"/>
  <c r="AN50"/>
  <c r="AN51" s="1"/>
  <c r="AO50"/>
  <c r="AO51" s="1"/>
  <c r="AP50"/>
  <c r="AP51" s="1"/>
  <c r="AQ50"/>
  <c r="AQ51" s="1"/>
  <c r="AR50"/>
  <c r="AR51" s="1"/>
  <c r="AS50"/>
  <c r="AS51" s="1"/>
  <c r="AT50"/>
  <c r="AT51" s="1"/>
  <c r="AU50"/>
  <c r="AU51" s="1"/>
  <c r="H48"/>
  <c r="H49" s="1"/>
  <c r="I48"/>
  <c r="I49" s="1"/>
  <c r="J48"/>
  <c r="J49" s="1"/>
  <c r="K48"/>
  <c r="K49" s="1"/>
  <c r="L48"/>
  <c r="L49" s="1"/>
  <c r="M48"/>
  <c r="M49" s="1"/>
  <c r="N48"/>
  <c r="N49" s="1"/>
  <c r="O48"/>
  <c r="O49" s="1"/>
  <c r="P48"/>
  <c r="P49" s="1"/>
  <c r="Q48"/>
  <c r="Q49" s="1"/>
  <c r="R48"/>
  <c r="R49" s="1"/>
  <c r="S48"/>
  <c r="S49" s="1"/>
  <c r="T48"/>
  <c r="T49" s="1"/>
  <c r="U48"/>
  <c r="U49" s="1"/>
  <c r="V48"/>
  <c r="V49" s="1"/>
  <c r="W48"/>
  <c r="W49" s="1"/>
  <c r="Z48"/>
  <c r="Z49" s="1"/>
  <c r="AA48"/>
  <c r="AA49" s="1"/>
  <c r="AB48"/>
  <c r="AB49" s="1"/>
  <c r="AC48"/>
  <c r="AC49" s="1"/>
  <c r="AD48"/>
  <c r="AD49" s="1"/>
  <c r="AE48"/>
  <c r="AE49" s="1"/>
  <c r="AF48"/>
  <c r="AF49" s="1"/>
  <c r="AG48"/>
  <c r="AG49" s="1"/>
  <c r="AH48"/>
  <c r="AH49" s="1"/>
  <c r="AI48"/>
  <c r="AI49" s="1"/>
  <c r="AJ48"/>
  <c r="AJ49" s="1"/>
  <c r="AK48"/>
  <c r="AK49" s="1"/>
  <c r="AL48"/>
  <c r="AL49" s="1"/>
  <c r="AM48"/>
  <c r="AM49" s="1"/>
  <c r="AN48"/>
  <c r="AN49" s="1"/>
  <c r="AO48"/>
  <c r="AO49" s="1"/>
  <c r="AP48"/>
  <c r="AP49" s="1"/>
  <c r="AQ48"/>
  <c r="AQ49" s="1"/>
  <c r="AR48"/>
  <c r="AR49" s="1"/>
  <c r="AS48"/>
  <c r="AS49" s="1"/>
  <c r="AT48"/>
  <c r="AT49" s="1"/>
  <c r="AU48"/>
  <c r="AU49" s="1"/>
  <c r="H46"/>
  <c r="H47" s="1"/>
  <c r="I46"/>
  <c r="I47" s="1"/>
  <c r="J46"/>
  <c r="J47" s="1"/>
  <c r="K46"/>
  <c r="K47" s="1"/>
  <c r="L46"/>
  <c r="L47" s="1"/>
  <c r="M46"/>
  <c r="M47" s="1"/>
  <c r="N46"/>
  <c r="N47" s="1"/>
  <c r="O46"/>
  <c r="O47" s="1"/>
  <c r="P46"/>
  <c r="P47" s="1"/>
  <c r="Q46"/>
  <c r="Q47" s="1"/>
  <c r="R46"/>
  <c r="R47" s="1"/>
  <c r="S46"/>
  <c r="S47" s="1"/>
  <c r="T46"/>
  <c r="T47" s="1"/>
  <c r="U46"/>
  <c r="U47" s="1"/>
  <c r="V46"/>
  <c r="V47" s="1"/>
  <c r="W46"/>
  <c r="W47" s="1"/>
  <c r="Z46"/>
  <c r="Z47" s="1"/>
  <c r="AA46"/>
  <c r="AA47" s="1"/>
  <c r="AB46"/>
  <c r="AB47" s="1"/>
  <c r="AC46"/>
  <c r="AC47" s="1"/>
  <c r="AD46"/>
  <c r="AD47" s="1"/>
  <c r="AE46"/>
  <c r="AE47" s="1"/>
  <c r="AF46"/>
  <c r="AF47" s="1"/>
  <c r="AG46"/>
  <c r="AG47" s="1"/>
  <c r="AH46"/>
  <c r="AH47" s="1"/>
  <c r="AI46"/>
  <c r="AI47" s="1"/>
  <c r="AJ46"/>
  <c r="AJ47" s="1"/>
  <c r="AK46"/>
  <c r="AK47" s="1"/>
  <c r="AL46"/>
  <c r="AL47" s="1"/>
  <c r="AM46"/>
  <c r="AM47" s="1"/>
  <c r="AN46"/>
  <c r="AN47" s="1"/>
  <c r="AO46"/>
  <c r="AO47" s="1"/>
  <c r="AP46"/>
  <c r="AP47" s="1"/>
  <c r="AQ46"/>
  <c r="AQ47" s="1"/>
  <c r="AR46"/>
  <c r="AR47" s="1"/>
  <c r="AS46"/>
  <c r="AS47" s="1"/>
  <c r="AT46"/>
  <c r="AT47" s="1"/>
  <c r="AU46"/>
  <c r="AU47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Z44"/>
  <c r="Z45" s="1"/>
  <c r="AA44"/>
  <c r="AA45" s="1"/>
  <c r="AB44"/>
  <c r="AB45" s="1"/>
  <c r="AC44"/>
  <c r="AC45" s="1"/>
  <c r="AD44"/>
  <c r="AD45" s="1"/>
  <c r="AE44"/>
  <c r="AE45" s="1"/>
  <c r="AF44"/>
  <c r="AF45" s="1"/>
  <c r="AG44"/>
  <c r="AG45" s="1"/>
  <c r="AH44"/>
  <c r="AH45" s="1"/>
  <c r="AI44"/>
  <c r="AI45" s="1"/>
  <c r="AJ44"/>
  <c r="AJ45" s="1"/>
  <c r="AK44"/>
  <c r="AK45" s="1"/>
  <c r="AL44"/>
  <c r="AL45" s="1"/>
  <c r="AM44"/>
  <c r="AM45" s="1"/>
  <c r="AN44"/>
  <c r="AN45" s="1"/>
  <c r="AO44"/>
  <c r="AO45" s="1"/>
  <c r="AP44"/>
  <c r="AP45" s="1"/>
  <c r="AQ44"/>
  <c r="AQ45" s="1"/>
  <c r="AR44"/>
  <c r="AR45" s="1"/>
  <c r="AS44"/>
  <c r="AS45" s="1"/>
  <c r="AT44"/>
  <c r="AT45" s="1"/>
  <c r="AU44"/>
  <c r="AU45" s="1"/>
  <c r="H42"/>
  <c r="H43" s="1"/>
  <c r="I42"/>
  <c r="I43" s="1"/>
  <c r="J42"/>
  <c r="J43" s="1"/>
  <c r="K42"/>
  <c r="K43" s="1"/>
  <c r="L42"/>
  <c r="L43" s="1"/>
  <c r="M42"/>
  <c r="M43" s="1"/>
  <c r="N42"/>
  <c r="N43" s="1"/>
  <c r="O42"/>
  <c r="O43" s="1"/>
  <c r="P42"/>
  <c r="P43" s="1"/>
  <c r="Q42"/>
  <c r="Q43" s="1"/>
  <c r="R42"/>
  <c r="R43" s="1"/>
  <c r="S42"/>
  <c r="S43" s="1"/>
  <c r="T42"/>
  <c r="T43" s="1"/>
  <c r="U42"/>
  <c r="U43" s="1"/>
  <c r="V42"/>
  <c r="V43" s="1"/>
  <c r="W42"/>
  <c r="W43" s="1"/>
  <c r="Z42"/>
  <c r="Z43" s="1"/>
  <c r="AA42"/>
  <c r="AA43" s="1"/>
  <c r="AB42"/>
  <c r="AB43" s="1"/>
  <c r="AC42"/>
  <c r="AC43" s="1"/>
  <c r="AD42"/>
  <c r="AD43" s="1"/>
  <c r="AE42"/>
  <c r="AE43" s="1"/>
  <c r="AF42"/>
  <c r="AF43" s="1"/>
  <c r="AG42"/>
  <c r="AG43" s="1"/>
  <c r="AH42"/>
  <c r="AH43" s="1"/>
  <c r="AI42"/>
  <c r="AI43" s="1"/>
  <c r="AJ42"/>
  <c r="AJ43" s="1"/>
  <c r="AK42"/>
  <c r="AK43" s="1"/>
  <c r="AL42"/>
  <c r="AL43" s="1"/>
  <c r="AM42"/>
  <c r="AM43" s="1"/>
  <c r="AN42"/>
  <c r="AN43" s="1"/>
  <c r="AO42"/>
  <c r="AO43" s="1"/>
  <c r="AP42"/>
  <c r="AP43" s="1"/>
  <c r="AQ42"/>
  <c r="AQ43" s="1"/>
  <c r="AR42"/>
  <c r="AR43" s="1"/>
  <c r="AS42"/>
  <c r="AS43" s="1"/>
  <c r="AT42"/>
  <c r="AT43" s="1"/>
  <c r="AU42"/>
  <c r="AU43" s="1"/>
  <c r="H40"/>
  <c r="H41" s="1"/>
  <c r="I40"/>
  <c r="I41" s="1"/>
  <c r="J40"/>
  <c r="J41" s="1"/>
  <c r="K40"/>
  <c r="K41" s="1"/>
  <c r="L40"/>
  <c r="L41" s="1"/>
  <c r="M40"/>
  <c r="M41" s="1"/>
  <c r="N40"/>
  <c r="N41" s="1"/>
  <c r="O40"/>
  <c r="O41" s="1"/>
  <c r="P40"/>
  <c r="P41" s="1"/>
  <c r="Q40"/>
  <c r="Q41" s="1"/>
  <c r="R40"/>
  <c r="R41" s="1"/>
  <c r="S40"/>
  <c r="S41" s="1"/>
  <c r="T40"/>
  <c r="T41" s="1"/>
  <c r="U40"/>
  <c r="U41" s="1"/>
  <c r="V40"/>
  <c r="V41" s="1"/>
  <c r="W40"/>
  <c r="W41" s="1"/>
  <c r="Z40"/>
  <c r="Z41" s="1"/>
  <c r="AA40"/>
  <c r="AA41" s="1"/>
  <c r="AB40"/>
  <c r="AB41" s="1"/>
  <c r="AC40"/>
  <c r="AC41" s="1"/>
  <c r="AD40"/>
  <c r="AD41" s="1"/>
  <c r="AE40"/>
  <c r="AE41" s="1"/>
  <c r="AF40"/>
  <c r="AF41" s="1"/>
  <c r="AG40"/>
  <c r="AG41" s="1"/>
  <c r="AH40"/>
  <c r="AH41" s="1"/>
  <c r="AI40"/>
  <c r="AI41" s="1"/>
  <c r="AJ40"/>
  <c r="AJ41" s="1"/>
  <c r="AK40"/>
  <c r="AK41" s="1"/>
  <c r="AL40"/>
  <c r="AL41" s="1"/>
  <c r="AM40"/>
  <c r="AM41" s="1"/>
  <c r="AN40"/>
  <c r="AN41" s="1"/>
  <c r="AO40"/>
  <c r="AO41" s="1"/>
  <c r="AP40"/>
  <c r="AP41" s="1"/>
  <c r="AQ40"/>
  <c r="AQ41" s="1"/>
  <c r="AR40"/>
  <c r="AR41" s="1"/>
  <c r="AS40"/>
  <c r="AS41" s="1"/>
  <c r="AT40"/>
  <c r="AT41" s="1"/>
  <c r="AU40"/>
  <c r="AU41" s="1"/>
  <c r="H38"/>
  <c r="H39" s="1"/>
  <c r="I38"/>
  <c r="I39" s="1"/>
  <c r="J38"/>
  <c r="J39" s="1"/>
  <c r="K38"/>
  <c r="K39" s="1"/>
  <c r="L38"/>
  <c r="L39" s="1"/>
  <c r="M38"/>
  <c r="M39" s="1"/>
  <c r="N38"/>
  <c r="N39" s="1"/>
  <c r="O38"/>
  <c r="O39" s="1"/>
  <c r="P38"/>
  <c r="P39" s="1"/>
  <c r="Q38"/>
  <c r="Q39" s="1"/>
  <c r="R38"/>
  <c r="R39" s="1"/>
  <c r="S38"/>
  <c r="S39" s="1"/>
  <c r="T38"/>
  <c r="T39" s="1"/>
  <c r="U38"/>
  <c r="U39" s="1"/>
  <c r="V38"/>
  <c r="V39" s="1"/>
  <c r="W38"/>
  <c r="W39" s="1"/>
  <c r="Z38"/>
  <c r="Z39" s="1"/>
  <c r="AA38"/>
  <c r="AA39" s="1"/>
  <c r="AB38"/>
  <c r="AB39" s="1"/>
  <c r="AC38"/>
  <c r="AC39" s="1"/>
  <c r="AD38"/>
  <c r="AD39" s="1"/>
  <c r="AE38"/>
  <c r="AE39" s="1"/>
  <c r="AF38"/>
  <c r="AF39" s="1"/>
  <c r="AG38"/>
  <c r="AG39" s="1"/>
  <c r="AH38"/>
  <c r="AH39" s="1"/>
  <c r="AI38"/>
  <c r="AI39" s="1"/>
  <c r="AJ38"/>
  <c r="AJ39" s="1"/>
  <c r="AK38"/>
  <c r="AK39" s="1"/>
  <c r="AL38"/>
  <c r="AL39" s="1"/>
  <c r="AM38"/>
  <c r="AM39" s="1"/>
  <c r="AN38"/>
  <c r="AN39" s="1"/>
  <c r="AO38"/>
  <c r="AO39" s="1"/>
  <c r="AP38"/>
  <c r="AP39" s="1"/>
  <c r="AQ38"/>
  <c r="AQ39" s="1"/>
  <c r="AR38"/>
  <c r="AR39" s="1"/>
  <c r="AS38"/>
  <c r="AS39" s="1"/>
  <c r="AT38"/>
  <c r="AT39" s="1"/>
  <c r="AU38"/>
  <c r="AU39" s="1"/>
  <c r="H36"/>
  <c r="H37" s="1"/>
  <c r="I36"/>
  <c r="I37" s="1"/>
  <c r="J36"/>
  <c r="J37" s="1"/>
  <c r="K36"/>
  <c r="K37" s="1"/>
  <c r="L36"/>
  <c r="L37" s="1"/>
  <c r="M36"/>
  <c r="M37" s="1"/>
  <c r="N36"/>
  <c r="N37" s="1"/>
  <c r="O36"/>
  <c r="O37" s="1"/>
  <c r="P36"/>
  <c r="P37" s="1"/>
  <c r="Q36"/>
  <c r="Q37" s="1"/>
  <c r="R36"/>
  <c r="R37" s="1"/>
  <c r="S36"/>
  <c r="S37" s="1"/>
  <c r="T36"/>
  <c r="T37" s="1"/>
  <c r="U36"/>
  <c r="U37" s="1"/>
  <c r="V36"/>
  <c r="V37" s="1"/>
  <c r="W36"/>
  <c r="W37" s="1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G66"/>
  <c r="G64"/>
  <c r="G62"/>
  <c r="H56"/>
  <c r="H57" s="1"/>
  <c r="I56"/>
  <c r="I57" s="1"/>
  <c r="J56"/>
  <c r="J57" s="1"/>
  <c r="K56"/>
  <c r="K57" s="1"/>
  <c r="L56"/>
  <c r="L57" s="1"/>
  <c r="M56"/>
  <c r="M57" s="1"/>
  <c r="N56"/>
  <c r="N57" s="1"/>
  <c r="O56"/>
  <c r="O57" s="1"/>
  <c r="P56"/>
  <c r="P57" s="1"/>
  <c r="Q56"/>
  <c r="Q57" s="1"/>
  <c r="R56"/>
  <c r="R57" s="1"/>
  <c r="S56"/>
  <c r="S57" s="1"/>
  <c r="T56"/>
  <c r="T57" s="1"/>
  <c r="U56"/>
  <c r="U57" s="1"/>
  <c r="V56"/>
  <c r="V57" s="1"/>
  <c r="W56"/>
  <c r="W57" s="1"/>
  <c r="G56"/>
  <c r="G54"/>
  <c r="G52"/>
  <c r="G50"/>
  <c r="G48"/>
  <c r="G46"/>
  <c r="G44"/>
  <c r="G42"/>
  <c r="G40"/>
  <c r="G38"/>
  <c r="G36"/>
  <c r="D26" i="2" l="1"/>
  <c r="D33"/>
  <c r="BH44" i="3"/>
  <c r="AU35"/>
  <c r="AQ35"/>
  <c r="AM35"/>
  <c r="AI35"/>
  <c r="AE35"/>
  <c r="AA35"/>
  <c r="AU34"/>
  <c r="AQ34"/>
  <c r="AM34"/>
  <c r="AI34"/>
  <c r="AE34"/>
  <c r="AA34"/>
  <c r="BH42"/>
  <c r="BH46"/>
  <c r="BH48"/>
  <c r="AK60"/>
  <c r="D32" i="2"/>
  <c r="S60" i="3"/>
  <c r="E36" i="2"/>
  <c r="E40"/>
  <c r="W35" i="3"/>
  <c r="W61"/>
  <c r="AS35"/>
  <c r="AO35"/>
  <c r="AO71" s="1"/>
  <c r="AK35"/>
  <c r="AK71" s="1"/>
  <c r="AG35"/>
  <c r="AG71" s="1"/>
  <c r="AC35"/>
  <c r="U35"/>
  <c r="S35"/>
  <c r="S71" s="1"/>
  <c r="Q35"/>
  <c r="O35"/>
  <c r="O71" s="1"/>
  <c r="M35"/>
  <c r="K35"/>
  <c r="I35"/>
  <c r="BI58"/>
  <c r="AC63"/>
  <c r="AC61" s="1"/>
  <c r="K63"/>
  <c r="K61" s="1"/>
  <c r="BH38"/>
  <c r="D35" i="2"/>
  <c r="D38"/>
  <c r="AS34" i="3"/>
  <c r="AS61"/>
  <c r="G36" i="2"/>
  <c r="D39"/>
  <c r="W34" i="3"/>
  <c r="U34"/>
  <c r="S34"/>
  <c r="Q34"/>
  <c r="O34"/>
  <c r="M34"/>
  <c r="K34"/>
  <c r="I34"/>
  <c r="BH58"/>
  <c r="AS60"/>
  <c r="AG60"/>
  <c r="W60"/>
  <c r="O60"/>
  <c r="BH54"/>
  <c r="G55"/>
  <c r="BI54" s="1"/>
  <c r="BH62"/>
  <c r="G63"/>
  <c r="G60"/>
  <c r="BH66"/>
  <c r="G67"/>
  <c r="BI66" s="1"/>
  <c r="BH36"/>
  <c r="G34"/>
  <c r="BH40"/>
  <c r="BH52"/>
  <c r="G53"/>
  <c r="BI52" s="1"/>
  <c r="BH56"/>
  <c r="G57"/>
  <c r="BI56" s="1"/>
  <c r="BH64"/>
  <c r="G65"/>
  <c r="G37"/>
  <c r="BI36" s="1"/>
  <c r="G41"/>
  <c r="BI40" s="1"/>
  <c r="G45"/>
  <c r="BI44" s="1"/>
  <c r="G49"/>
  <c r="BI48" s="1"/>
  <c r="BH50"/>
  <c r="G51"/>
  <c r="G39"/>
  <c r="BI38" s="1"/>
  <c r="G43"/>
  <c r="BI42" s="1"/>
  <c r="G47"/>
  <c r="BI46" s="1"/>
  <c r="AO60"/>
  <c r="AU65"/>
  <c r="AU61" s="1"/>
  <c r="AU60"/>
  <c r="AU68" s="1"/>
  <c r="AQ65"/>
  <c r="AQ61" s="1"/>
  <c r="AQ71" s="1"/>
  <c r="AQ60"/>
  <c r="AM65"/>
  <c r="AM61" s="1"/>
  <c r="AM60"/>
  <c r="AM68" s="1"/>
  <c r="AI65"/>
  <c r="AI61" s="1"/>
  <c r="AI71" s="1"/>
  <c r="AI60"/>
  <c r="AE65"/>
  <c r="AE61" s="1"/>
  <c r="AE60"/>
  <c r="AE70" s="1"/>
  <c r="AA65"/>
  <c r="AA61" s="1"/>
  <c r="AA71" s="1"/>
  <c r="AA60"/>
  <c r="U65"/>
  <c r="U61" s="1"/>
  <c r="U60"/>
  <c r="Q65"/>
  <c r="Q61" s="1"/>
  <c r="Q60"/>
  <c r="M65"/>
  <c r="M61" s="1"/>
  <c r="M60"/>
  <c r="I65"/>
  <c r="I61" s="1"/>
  <c r="I60"/>
  <c r="AO34"/>
  <c r="AK34"/>
  <c r="AG34"/>
  <c r="AC34"/>
  <c r="AT61"/>
  <c r="AR61"/>
  <c r="AP61"/>
  <c r="AN61"/>
  <c r="AL61"/>
  <c r="AJ61"/>
  <c r="AH61"/>
  <c r="AF61"/>
  <c r="AD61"/>
  <c r="AB61"/>
  <c r="Z61"/>
  <c r="V61"/>
  <c r="T61"/>
  <c r="R61"/>
  <c r="P61"/>
  <c r="N61"/>
  <c r="L61"/>
  <c r="J61"/>
  <c r="H61"/>
  <c r="AT60"/>
  <c r="AR60"/>
  <c r="AP60"/>
  <c r="AN60"/>
  <c r="AL60"/>
  <c r="AJ60"/>
  <c r="AH60"/>
  <c r="AF60"/>
  <c r="AD60"/>
  <c r="AB60"/>
  <c r="Z60"/>
  <c r="V60"/>
  <c r="T60"/>
  <c r="R60"/>
  <c r="P60"/>
  <c r="N60"/>
  <c r="L60"/>
  <c r="J60"/>
  <c r="H60"/>
  <c r="AT34"/>
  <c r="AR34"/>
  <c r="AP34"/>
  <c r="AN34"/>
  <c r="AL34"/>
  <c r="AJ34"/>
  <c r="AH34"/>
  <c r="AF34"/>
  <c r="AD34"/>
  <c r="AB34"/>
  <c r="Z34"/>
  <c r="V34"/>
  <c r="T34"/>
  <c r="R34"/>
  <c r="P34"/>
  <c r="N34"/>
  <c r="L34"/>
  <c r="J34"/>
  <c r="H34"/>
  <c r="AT35"/>
  <c r="AP35"/>
  <c r="AN35"/>
  <c r="AN71" s="1"/>
  <c r="AL35"/>
  <c r="AJ35"/>
  <c r="AJ71" s="1"/>
  <c r="AH35"/>
  <c r="AF35"/>
  <c r="AF71" s="1"/>
  <c r="AD35"/>
  <c r="AB35"/>
  <c r="AB71" s="1"/>
  <c r="Z35"/>
  <c r="V35"/>
  <c r="V71" s="1"/>
  <c r="T35"/>
  <c r="R35"/>
  <c r="R71" s="1"/>
  <c r="P35"/>
  <c r="N35"/>
  <c r="N71" s="1"/>
  <c r="L35"/>
  <c r="J35"/>
  <c r="J71" s="1"/>
  <c r="H35"/>
  <c r="E23" i="2"/>
  <c r="G23"/>
  <c r="G40"/>
  <c r="AT71" i="3" l="1"/>
  <c r="D23" i="2"/>
  <c r="AE71" i="3"/>
  <c r="AM71"/>
  <c r="AU71"/>
  <c r="H71"/>
  <c r="L71"/>
  <c r="P71"/>
  <c r="T71"/>
  <c r="Z71"/>
  <c r="AD71"/>
  <c r="AH71"/>
  <c r="AL71"/>
  <c r="AP71"/>
  <c r="G61"/>
  <c r="AA68"/>
  <c r="AI70"/>
  <c r="AI72" s="1"/>
  <c r="AQ70"/>
  <c r="AC71"/>
  <c r="W71"/>
  <c r="J70"/>
  <c r="J68"/>
  <c r="N70"/>
  <c r="N68"/>
  <c r="R70"/>
  <c r="R68"/>
  <c r="V70"/>
  <c r="V68"/>
  <c r="AB68"/>
  <c r="AB70"/>
  <c r="AF68"/>
  <c r="AF70"/>
  <c r="AJ68"/>
  <c r="AJ70"/>
  <c r="AN68"/>
  <c r="AN70"/>
  <c r="AR68"/>
  <c r="AR70"/>
  <c r="AG70"/>
  <c r="AG72" s="1"/>
  <c r="AG68"/>
  <c r="AO70"/>
  <c r="AO72" s="1"/>
  <c r="AO68"/>
  <c r="G70"/>
  <c r="G68"/>
  <c r="I70"/>
  <c r="I68"/>
  <c r="M70"/>
  <c r="M68"/>
  <c r="Q70"/>
  <c r="Q68"/>
  <c r="U70"/>
  <c r="U68"/>
  <c r="I71"/>
  <c r="M71"/>
  <c r="Q71"/>
  <c r="U71"/>
  <c r="AE68"/>
  <c r="AI68"/>
  <c r="AQ68"/>
  <c r="AA70"/>
  <c r="AA72" s="1"/>
  <c r="AM70"/>
  <c r="AU70"/>
  <c r="H70"/>
  <c r="H68"/>
  <c r="L70"/>
  <c r="L68"/>
  <c r="P70"/>
  <c r="P68"/>
  <c r="T70"/>
  <c r="T72" s="1"/>
  <c r="T68"/>
  <c r="Z68"/>
  <c r="Z70"/>
  <c r="AD68"/>
  <c r="AD70"/>
  <c r="AH68"/>
  <c r="AH70"/>
  <c r="AL68"/>
  <c r="AL70"/>
  <c r="AP68"/>
  <c r="AP70"/>
  <c r="AP72" s="1"/>
  <c r="AT68"/>
  <c r="AT70"/>
  <c r="AC70"/>
  <c r="AC72" s="1"/>
  <c r="AC68"/>
  <c r="AK70"/>
  <c r="AK72" s="1"/>
  <c r="AK68"/>
  <c r="K70"/>
  <c r="K68"/>
  <c r="O70"/>
  <c r="O72" s="1"/>
  <c r="O68"/>
  <c r="S70"/>
  <c r="S72" s="1"/>
  <c r="S68"/>
  <c r="W70"/>
  <c r="W68"/>
  <c r="AS70"/>
  <c r="AS68"/>
  <c r="K71"/>
  <c r="AS71"/>
  <c r="D36" i="2"/>
  <c r="BI62" i="3"/>
  <c r="BI60"/>
  <c r="G35"/>
  <c r="BI64"/>
  <c r="AQ72"/>
  <c r="AE72"/>
  <c r="BH34"/>
  <c r="BH60"/>
  <c r="AM72" l="1"/>
  <c r="W72"/>
  <c r="D40" i="2"/>
  <c r="G71" i="3"/>
  <c r="G72" s="1"/>
  <c r="AD72"/>
  <c r="I72"/>
  <c r="BH68"/>
  <c r="AL72"/>
  <c r="AU72"/>
  <c r="AS72"/>
  <c r="K72"/>
  <c r="U72"/>
  <c r="M72"/>
  <c r="Q72"/>
  <c r="AT72"/>
  <c r="P72"/>
  <c r="H72"/>
  <c r="AJ72"/>
  <c r="AB72"/>
  <c r="BH70"/>
  <c r="AN72"/>
  <c r="AF72"/>
  <c r="AH72"/>
  <c r="Z72"/>
  <c r="V72"/>
  <c r="R72"/>
  <c r="N72"/>
  <c r="J72"/>
  <c r="L72"/>
  <c r="BI50" l="1"/>
  <c r="AR35"/>
  <c r="AR71" s="1"/>
  <c r="AR72" l="1"/>
  <c r="BH72" s="1"/>
  <c r="BH71"/>
  <c r="BI34"/>
  <c r="BI68" s="1"/>
</calcChain>
</file>

<file path=xl/sharedStrings.xml><?xml version="1.0" encoding="utf-8"?>
<sst xmlns="http://schemas.openxmlformats.org/spreadsheetml/2006/main" count="244" uniqueCount="128">
  <si>
    <t>олимпийского резерва №2"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</si>
  <si>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</si>
  <si>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</si>
  <si>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</si>
  <si>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</si>
  <si>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</si>
  <si>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</si>
  <si>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</si>
  <si>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</si>
  <si>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</si>
  <si>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</si>
  <si>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</si>
  <si>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</si>
  <si>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</si>
  <si>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</si>
  <si>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Э</t>
  </si>
  <si>
    <t>Индекс</t>
  </si>
  <si>
    <t>Наименование циклов, разделов, дисциплин, профессиональных модулей, МДК, практик</t>
  </si>
  <si>
    <t>17 недель</t>
  </si>
  <si>
    <t>22 недели</t>
  </si>
  <si>
    <t>ОУД.01</t>
  </si>
  <si>
    <t>Русский язык и литература.Русский язык.</t>
  </si>
  <si>
    <t>-</t>
  </si>
  <si>
    <t>ОУД.02</t>
  </si>
  <si>
    <t>ОУД.03</t>
  </si>
  <si>
    <t>Математика: алгебра, начала математического анализа, геометрия</t>
  </si>
  <si>
    <t>ДЗ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</si>
  <si>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</si>
  <si>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</si>
  <si>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</si>
  <si>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</si>
  <si>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</si>
  <si>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</si>
  <si>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ОУД.08</t>
  </si>
  <si>
    <t>Физика</t>
  </si>
  <si>
    <t>З</t>
  </si>
  <si>
    <t>ОУД.10</t>
  </si>
  <si>
    <t>ОУД.16</t>
  </si>
  <si>
    <t>География</t>
  </si>
  <si>
    <t>ОУД.17</t>
  </si>
  <si>
    <t>Экология</t>
  </si>
  <si>
    <t>ОУД.18</t>
  </si>
  <si>
    <t>ОУД.07</t>
  </si>
  <si>
    <t>Информатика</t>
  </si>
  <si>
    <t>ОУД.09</t>
  </si>
  <si>
    <t>Химия</t>
  </si>
  <si>
    <t>ОУД.15</t>
  </si>
  <si>
    <t>Биология</t>
  </si>
  <si>
    <t>Промежуточная аттестация</t>
  </si>
  <si>
    <t>*</t>
  </si>
  <si>
    <t xml:space="preserve">"УТВЕРЖДАЮ"   </t>
  </si>
  <si>
    <t>__________________________Н.Н. Абрамушин</t>
  </si>
  <si>
    <t>КАЛЕНДАРНЫЙ УЧЕБНЫЙ ГРАФИК</t>
  </si>
  <si>
    <t>образовательного учреждения  профессионального образования</t>
  </si>
  <si>
    <t>по  специальности среднего профессионального образования</t>
  </si>
  <si>
    <t>49.02.01. физическая культура</t>
  </si>
  <si>
    <t>углубленной  подготовки</t>
  </si>
  <si>
    <t>Квалификация:  педагог по физической культуре и спорту</t>
  </si>
  <si>
    <t>Форма обучения – очная</t>
  </si>
  <si>
    <t>Нормативный срок обучения – 3 года 10 месяцев</t>
  </si>
  <si>
    <t>на базе: основного общего образования</t>
  </si>
  <si>
    <t>Виды учебной нагрузки</t>
  </si>
  <si>
    <t>всего часов обязательной нагрузки</t>
  </si>
  <si>
    <t>всего часов самостоятельной работы</t>
  </si>
  <si>
    <t>ПН</t>
  </si>
  <si>
    <t>ВТ</t>
  </si>
  <si>
    <t>СР</t>
  </si>
  <si>
    <t>ЧТ</t>
  </si>
  <si>
    <t>ПТ</t>
  </si>
  <si>
    <t>СБ</t>
  </si>
  <si>
    <t>ВС</t>
  </si>
  <si>
    <t>Номера календарных недель</t>
  </si>
  <si>
    <t>Порядковые номера  недель учебного года</t>
  </si>
  <si>
    <t>ДБ.00</t>
  </si>
  <si>
    <t>Базовые дисциплины</t>
  </si>
  <si>
    <t>обязат.</t>
  </si>
  <si>
    <t>КАНИКУЛЫ</t>
  </si>
  <si>
    <t>самост.</t>
  </si>
  <si>
    <t>Русский язык и литература.Литература</t>
  </si>
  <si>
    <t>Иностранный язык</t>
  </si>
  <si>
    <t>Обществознание</t>
  </si>
  <si>
    <t>Профессиональная этика в педагогической деятельности</t>
  </si>
  <si>
    <t>ДП.00</t>
  </si>
  <si>
    <t>Профильные дисциплины</t>
  </si>
  <si>
    <t>Всего обязательной учебной нагрузки (час в неделю)</t>
  </si>
  <si>
    <t>Аудиторная работа</t>
  </si>
  <si>
    <t>Самостоятельная работа</t>
  </si>
  <si>
    <t>ГБПОУ МО "Училище (техникум)</t>
  </si>
  <si>
    <t xml:space="preserve">____________________Н.Н.Абрамушин </t>
  </si>
  <si>
    <t>№</t>
  </si>
  <si>
    <t>Наименование дисциплины</t>
  </si>
  <si>
    <t>Общее кол-во часов</t>
  </si>
  <si>
    <t>Из них</t>
  </si>
  <si>
    <t>На I семестр</t>
  </si>
  <si>
    <t>Форма аттестации</t>
  </si>
  <si>
    <t>На II семестр</t>
  </si>
  <si>
    <t>2 нед</t>
  </si>
  <si>
    <t>ДБ.Базовые дисциплины</t>
  </si>
  <si>
    <t>ОУД.01.Русский язык и Литература. Русский язык</t>
  </si>
  <si>
    <t>т/а</t>
  </si>
  <si>
    <t>ПРОМЕЖУТОЧНАЯ АТТЕСТАЦИЯ</t>
  </si>
  <si>
    <t>ОУД.01. Русский язык и литература. Литература</t>
  </si>
  <si>
    <t>ОУД.02. Иностранный язык</t>
  </si>
  <si>
    <t>Д/з</t>
  </si>
  <si>
    <t>ОУД.04.История</t>
  </si>
  <si>
    <t>ОУД.05.Физическая культура</t>
  </si>
  <si>
    <t>ОУД.06.ОБЖ</t>
  </si>
  <si>
    <t>ОУД.08.Физика</t>
  </si>
  <si>
    <t>ОУД.10.Обществознание</t>
  </si>
  <si>
    <t>ОУД.16.География</t>
  </si>
  <si>
    <t>ОУД.17.Экология</t>
  </si>
  <si>
    <t>ДП.Профильные дисциплины</t>
  </si>
  <si>
    <t xml:space="preserve">ОУД.07.Информатика </t>
  </si>
  <si>
    <t>ОУД.09.Химия</t>
  </si>
  <si>
    <t>ОУД.15.Биология</t>
  </si>
  <si>
    <t>Итого</t>
  </si>
  <si>
    <t>Заместитель директора по УР__________________М.В.Сергеева</t>
  </si>
  <si>
    <t>(очная форма обучения)</t>
  </si>
  <si>
    <t xml:space="preserve"> I курс на базе основного общего образования                                                                    </t>
  </si>
  <si>
    <t xml:space="preserve"> Директор ГБПОУ  МО  "УОР №2"</t>
  </si>
  <si>
    <t xml:space="preserve">"_____"______________2018г. </t>
  </si>
  <si>
    <t xml:space="preserve">ГРАФИК УЧЕБНОГО ПРОЦЕССА 2018-2019 учебного года                                                                  </t>
  </si>
  <si>
    <t>"___" ____________________ 2018г.</t>
  </si>
  <si>
    <t>ГБПОУ МО "УОР № 2"</t>
  </si>
  <si>
    <t>Календарный график 2018-2019 учебного года 1 курс</t>
  </si>
  <si>
    <t>ОУД.18. Астрономия</t>
  </si>
  <si>
    <t>ОУД.03.Математика</t>
  </si>
  <si>
    <t>Приложение № 4 к Программе подготовки специалистов среднего звена 49.02.01 Физическая культура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</si>
</sst>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5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Symbol"/>
      <family val="1"/>
      <charset val="2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26"/>
      <name val="Arial"/>
      <family val="2"/>
      <charset val="204"/>
    </font>
    <font>
      <sz val="26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0"/>
      <name val="Arial Cyr"/>
      <charset val="204"/>
    </font>
    <font>
      <b/>
      <i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i/>
      <sz val="8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5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38" fillId="0" borderId="0"/>
  </cellStyleXfs>
  <cellXfs count="262">
    <xf numFmtId="0" fontId="0" fillId="0" borderId="0" xfId="0"/>
    <xf numFmtId="0" fontId="1" fillId="0" borderId="0" xfId="3"/>
    <xf numFmtId="0" fontId="2" fillId="0" borderId="0" xfId="3" applyFont="1" applyAlignment="1">
      <alignment vertical="distributed"/>
    </xf>
    <xf numFmtId="0" fontId="13" fillId="0" borderId="0" xfId="4" applyFont="1"/>
    <xf numFmtId="0" fontId="15" fillId="0" borderId="0" xfId="4" applyFont="1" applyAlignment="1">
      <alignment horizontal="right"/>
    </xf>
    <xf numFmtId="0" fontId="16" fillId="0" borderId="0" xfId="4" applyFont="1" applyAlignment="1">
      <alignment horizontal="right"/>
    </xf>
    <xf numFmtId="0" fontId="2" fillId="0" borderId="0" xfId="4" applyFont="1"/>
    <xf numFmtId="0" fontId="12" fillId="0" borderId="0" xfId="4" applyFont="1"/>
    <xf numFmtId="0" fontId="14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14" fillId="0" borderId="0" xfId="4" applyFont="1"/>
    <xf numFmtId="0" fontId="8" fillId="0" borderId="0" xfId="3" applyFont="1" applyBorder="1" applyAlignment="1">
      <alignment vertical="distributed"/>
    </xf>
    <xf numFmtId="0" fontId="18" fillId="0" borderId="0" xfId="4" applyFont="1" applyBorder="1" applyAlignment="1">
      <alignment horizontal="center" textRotation="90" wrapText="1"/>
    </xf>
    <xf numFmtId="0" fontId="14" fillId="0" borderId="0" xfId="4" applyFont="1" applyBorder="1" applyAlignment="1">
      <alignment horizontal="center" textRotation="90" wrapText="1"/>
    </xf>
    <xf numFmtId="0" fontId="15" fillId="0" borderId="0" xfId="4" applyFont="1" applyBorder="1" applyAlignment="1">
      <alignment horizontal="center" textRotation="90" wrapText="1"/>
    </xf>
    <xf numFmtId="0" fontId="11" fillId="2" borderId="1" xfId="4" applyFont="1" applyFill="1" applyBorder="1" applyAlignment="1">
      <alignment horizontal="center" vertical="center" wrapText="1"/>
    </xf>
    <xf numFmtId="0" fontId="11" fillId="10" borderId="1" xfId="4" applyFont="1" applyFill="1" applyBorder="1" applyAlignment="1">
      <alignment horizontal="center" vertical="center" wrapText="1"/>
    </xf>
    <xf numFmtId="0" fontId="19" fillId="9" borderId="1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wrapText="1"/>
    </xf>
    <xf numFmtId="0" fontId="23" fillId="0" borderId="0" xfId="4" applyFont="1" applyBorder="1" applyAlignment="1">
      <alignment horizontal="center" textRotation="90" wrapText="1"/>
    </xf>
    <xf numFmtId="0" fontId="24" fillId="0" borderId="25" xfId="4" applyFont="1" applyBorder="1" applyAlignment="1">
      <alignment horizontal="center"/>
    </xf>
    <xf numFmtId="0" fontId="24" fillId="0" borderId="25" xfId="4" applyFont="1" applyBorder="1" applyAlignment="1">
      <alignment horizontal="center" wrapText="1"/>
    </xf>
    <xf numFmtId="0" fontId="9" fillId="0" borderId="0" xfId="4" applyFont="1" applyBorder="1" applyAlignment="1">
      <alignment horizontal="center" textRotation="90"/>
    </xf>
    <xf numFmtId="0" fontId="21" fillId="0" borderId="0" xfId="4" applyFont="1" applyFill="1" applyBorder="1" applyAlignment="1">
      <alignment wrapText="1"/>
    </xf>
    <xf numFmtId="0" fontId="21" fillId="0" borderId="0" xfId="4" applyFont="1" applyFill="1" applyBorder="1" applyAlignment="1">
      <alignment horizontal="center" wrapText="1"/>
    </xf>
    <xf numFmtId="0" fontId="22" fillId="0" borderId="15" xfId="4" applyFont="1" applyFill="1" applyBorder="1" applyAlignment="1">
      <alignment horizontal="center"/>
    </xf>
    <xf numFmtId="0" fontId="21" fillId="0" borderId="15" xfId="4" applyFont="1" applyFill="1" applyBorder="1" applyAlignment="1">
      <alignment horizontal="center" wrapText="1"/>
    </xf>
    <xf numFmtId="0" fontId="19" fillId="0" borderId="15" xfId="4" applyFont="1" applyFill="1" applyBorder="1" applyAlignment="1">
      <alignment horizontal="center" vertical="center"/>
    </xf>
    <xf numFmtId="0" fontId="19" fillId="0" borderId="25" xfId="4" applyFont="1" applyFill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2" fillId="0" borderId="0" xfId="4" applyFont="1" applyBorder="1"/>
    <xf numFmtId="0" fontId="12" fillId="0" borderId="0" xfId="4" applyFont="1" applyBorder="1"/>
    <xf numFmtId="0" fontId="24" fillId="0" borderId="0" xfId="4" applyFont="1" applyFill="1" applyBorder="1" applyAlignment="1">
      <alignment horizontal="center" wrapText="1"/>
    </xf>
    <xf numFmtId="0" fontId="23" fillId="0" borderId="0" xfId="4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 wrapText="1"/>
    </xf>
    <xf numFmtId="0" fontId="26" fillId="0" borderId="11" xfId="4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/>
    </xf>
    <xf numFmtId="0" fontId="26" fillId="0" borderId="24" xfId="4" applyFont="1" applyFill="1" applyBorder="1" applyAlignment="1">
      <alignment horizontal="center" vertical="center"/>
    </xf>
    <xf numFmtId="0" fontId="12" fillId="0" borderId="35" xfId="4" applyFont="1" applyBorder="1"/>
    <xf numFmtId="0" fontId="13" fillId="0" borderId="13" xfId="4" applyBorder="1"/>
    <xf numFmtId="0" fontId="20" fillId="3" borderId="1" xfId="4" applyFont="1" applyFill="1" applyBorder="1" applyAlignment="1">
      <alignment horizontal="center" vertical="center"/>
    </xf>
    <xf numFmtId="0" fontId="20" fillId="7" borderId="1" xfId="4" applyFont="1" applyFill="1" applyBorder="1" applyAlignment="1">
      <alignment horizontal="center" vertical="center"/>
    </xf>
    <xf numFmtId="0" fontId="11" fillId="0" borderId="11" xfId="4" applyFont="1" applyBorder="1" applyAlignment="1">
      <alignment vertical="center"/>
    </xf>
    <xf numFmtId="0" fontId="21" fillId="0" borderId="26" xfId="4" applyFont="1" applyBorder="1" applyAlignment="1">
      <alignment horizontal="center" vertical="center" textRotation="90" wrapText="1"/>
    </xf>
    <xf numFmtId="0" fontId="21" fillId="0" borderId="4" xfId="4" applyFont="1" applyBorder="1" applyAlignment="1">
      <alignment vertical="center" textRotation="90" wrapText="1"/>
    </xf>
    <xf numFmtId="0" fontId="21" fillId="0" borderId="10" xfId="4" applyFont="1" applyBorder="1" applyAlignment="1">
      <alignment vertical="center" textRotation="90" wrapText="1"/>
    </xf>
    <xf numFmtId="0" fontId="21" fillId="0" borderId="8" xfId="4" applyFont="1" applyBorder="1" applyAlignment="1">
      <alignment vertical="center" textRotation="90" wrapText="1"/>
    </xf>
    <xf numFmtId="0" fontId="24" fillId="6" borderId="12" xfId="4" applyFont="1" applyFill="1" applyBorder="1" applyAlignment="1">
      <alignment horizontal="center"/>
    </xf>
    <xf numFmtId="0" fontId="24" fillId="6" borderId="1" xfId="4" applyFont="1" applyFill="1" applyBorder="1" applyAlignment="1">
      <alignment horizontal="center"/>
    </xf>
    <xf numFmtId="0" fontId="24" fillId="6" borderId="1" xfId="4" applyFont="1" applyFill="1" applyBorder="1" applyAlignment="1">
      <alignment horizontal="center" wrapText="1"/>
    </xf>
    <xf numFmtId="0" fontId="24" fillId="6" borderId="36" xfId="4" applyFont="1" applyFill="1" applyBorder="1" applyAlignment="1">
      <alignment horizontal="center"/>
    </xf>
    <xf numFmtId="0" fontId="24" fillId="6" borderId="24" xfId="4" applyFont="1" applyFill="1" applyBorder="1" applyAlignment="1">
      <alignment horizontal="center"/>
    </xf>
    <xf numFmtId="0" fontId="24" fillId="6" borderId="24" xfId="4" applyFont="1" applyFill="1" applyBorder="1" applyAlignment="1">
      <alignment horizontal="center" wrapText="1"/>
    </xf>
    <xf numFmtId="0" fontId="20" fillId="0" borderId="2" xfId="4" applyFont="1" applyBorder="1" applyAlignment="1">
      <alignment horizontal="center" vertical="center" wrapText="1"/>
    </xf>
    <xf numFmtId="0" fontId="20" fillId="9" borderId="2" xfId="4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20" fillId="7" borderId="2" xfId="4" applyFont="1" applyFill="1" applyBorder="1" applyAlignment="1">
      <alignment horizontal="center" vertical="center" wrapText="1"/>
    </xf>
    <xf numFmtId="0" fontId="20" fillId="0" borderId="30" xfId="4" applyFont="1" applyFill="1" applyBorder="1" applyAlignment="1">
      <alignment horizontal="center" wrapText="1"/>
    </xf>
    <xf numFmtId="0" fontId="8" fillId="0" borderId="0" xfId="3" applyFont="1" applyBorder="1" applyAlignment="1">
      <alignment horizontal="center" vertical="distributed"/>
    </xf>
    <xf numFmtId="0" fontId="27" fillId="11" borderId="8" xfId="4" applyFont="1" applyFill="1" applyBorder="1" applyAlignment="1">
      <alignment horizontal="center" vertical="center" wrapText="1"/>
    </xf>
    <xf numFmtId="0" fontId="20" fillId="11" borderId="2" xfId="4" applyFont="1" applyFill="1" applyBorder="1" applyAlignment="1">
      <alignment horizontal="center" vertical="center" wrapText="1"/>
    </xf>
    <xf numFmtId="0" fontId="19" fillId="11" borderId="24" xfId="4" applyFont="1" applyFill="1" applyBorder="1" applyAlignment="1">
      <alignment horizontal="center" vertical="center"/>
    </xf>
    <xf numFmtId="0" fontId="20" fillId="5" borderId="9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wrapText="1"/>
    </xf>
    <xf numFmtId="0" fontId="4" fillId="0" borderId="0" xfId="3" applyFont="1" applyAlignment="1">
      <alignment vertical="distributed"/>
    </xf>
    <xf numFmtId="0" fontId="11" fillId="0" borderId="42" xfId="4" applyFont="1" applyBorder="1" applyAlignment="1">
      <alignment vertical="center"/>
    </xf>
    <xf numFmtId="0" fontId="11" fillId="0" borderId="45" xfId="4" applyFont="1" applyBorder="1" applyAlignment="1">
      <alignment vertical="center"/>
    </xf>
    <xf numFmtId="164" fontId="11" fillId="10" borderId="1" xfId="4" applyNumberFormat="1" applyFont="1" applyFill="1" applyBorder="1" applyAlignment="1">
      <alignment horizontal="center" vertical="center" wrapText="1"/>
    </xf>
    <xf numFmtId="164" fontId="19" fillId="9" borderId="1" xfId="4" applyNumberFormat="1" applyFont="1" applyFill="1" applyBorder="1" applyAlignment="1">
      <alignment horizontal="center" vertical="center"/>
    </xf>
    <xf numFmtId="1" fontId="20" fillId="7" borderId="1" xfId="4" applyNumberFormat="1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distributed" wrapText="1"/>
    </xf>
    <xf numFmtId="0" fontId="3" fillId="3" borderId="3" xfId="3" applyFont="1" applyFill="1" applyBorder="1" applyAlignment="1">
      <alignment horizontal="center" vertical="distributed" wrapText="1"/>
    </xf>
    <xf numFmtId="0" fontId="28" fillId="3" borderId="3" xfId="3" applyFont="1" applyFill="1" applyBorder="1" applyAlignment="1">
      <alignment horizontal="center" vertical="distributed" wrapText="1"/>
    </xf>
    <xf numFmtId="0" fontId="3" fillId="3" borderId="5" xfId="3" applyFont="1" applyFill="1" applyBorder="1" applyAlignment="1">
      <alignment horizontal="center" vertical="distributed" wrapText="1"/>
    </xf>
    <xf numFmtId="0" fontId="3" fillId="3" borderId="1" xfId="3" applyFont="1" applyFill="1" applyBorder="1" applyAlignment="1">
      <alignment horizontal="center" vertical="distributed" wrapText="1"/>
    </xf>
    <xf numFmtId="0" fontId="28" fillId="3" borderId="1" xfId="3" applyFont="1" applyFill="1" applyBorder="1" applyAlignment="1">
      <alignment horizontal="center" vertical="distributed" wrapText="1"/>
    </xf>
    <xf numFmtId="0" fontId="1" fillId="0" borderId="0" xfId="3"/>
    <xf numFmtId="0" fontId="11" fillId="2" borderId="1" xfId="4" applyFont="1" applyFill="1" applyBorder="1" applyAlignment="1">
      <alignment horizontal="center" vertical="center" wrapText="1"/>
    </xf>
    <xf numFmtId="0" fontId="11" fillId="10" borderId="1" xfId="4" applyFont="1" applyFill="1" applyBorder="1" applyAlignment="1">
      <alignment horizontal="center" vertical="center" wrapText="1"/>
    </xf>
    <xf numFmtId="0" fontId="19" fillId="9" borderId="1" xfId="4" applyFont="1" applyFill="1" applyBorder="1" applyAlignment="1">
      <alignment horizontal="center" vertical="center"/>
    </xf>
    <xf numFmtId="0" fontId="25" fillId="0" borderId="27" xfId="4" applyFont="1" applyFill="1" applyBorder="1" applyAlignment="1">
      <alignment horizontal="center" vertical="center"/>
    </xf>
    <xf numFmtId="0" fontId="25" fillId="0" borderId="2" xfId="4" applyFont="1" applyFill="1" applyBorder="1" applyAlignment="1">
      <alignment horizontal="center" vertical="center"/>
    </xf>
    <xf numFmtId="0" fontId="26" fillId="0" borderId="11" xfId="4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/>
    </xf>
    <xf numFmtId="0" fontId="26" fillId="0" borderId="24" xfId="4" applyFont="1" applyFill="1" applyBorder="1" applyAlignment="1">
      <alignment horizontal="center" vertical="center"/>
    </xf>
    <xf numFmtId="0" fontId="20" fillId="3" borderId="1" xfId="4" applyFont="1" applyFill="1" applyBorder="1" applyAlignment="1">
      <alignment horizontal="center" vertical="center"/>
    </xf>
    <xf numFmtId="0" fontId="20" fillId="7" borderId="1" xfId="4" applyFont="1" applyFill="1" applyBorder="1" applyAlignment="1">
      <alignment horizontal="center" vertical="center"/>
    </xf>
    <xf numFmtId="0" fontId="20" fillId="0" borderId="2" xfId="4" applyFont="1" applyBorder="1" applyAlignment="1">
      <alignment horizontal="center" vertical="center" wrapText="1"/>
    </xf>
    <xf numFmtId="0" fontId="20" fillId="9" borderId="2" xfId="4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20" fillId="7" borderId="2" xfId="4" applyFont="1" applyFill="1" applyBorder="1" applyAlignment="1">
      <alignment horizontal="center" vertical="center" wrapText="1"/>
    </xf>
    <xf numFmtId="0" fontId="19" fillId="11" borderId="24" xfId="4" applyFont="1" applyFill="1" applyBorder="1" applyAlignment="1">
      <alignment horizontal="center" vertical="center"/>
    </xf>
    <xf numFmtId="0" fontId="20" fillId="5" borderId="9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wrapText="1"/>
    </xf>
    <xf numFmtId="164" fontId="11" fillId="10" borderId="1" xfId="4" applyNumberFormat="1" applyFont="1" applyFill="1" applyBorder="1" applyAlignment="1">
      <alignment horizontal="center" vertical="center" wrapText="1"/>
    </xf>
    <xf numFmtId="164" fontId="19" fillId="9" borderId="1" xfId="4" applyNumberFormat="1" applyFont="1" applyFill="1" applyBorder="1" applyAlignment="1">
      <alignment horizontal="center" vertical="center"/>
    </xf>
    <xf numFmtId="1" fontId="20" fillId="7" borderId="1" xfId="4" applyNumberFormat="1" applyFont="1" applyFill="1" applyBorder="1" applyAlignment="1">
      <alignment horizontal="center" vertical="center"/>
    </xf>
    <xf numFmtId="1" fontId="19" fillId="9" borderId="1" xfId="4" applyNumberFormat="1" applyFont="1" applyFill="1" applyBorder="1" applyAlignment="1">
      <alignment horizontal="center" vertical="center"/>
    </xf>
    <xf numFmtId="0" fontId="20" fillId="11" borderId="30" xfId="4" applyFont="1" applyFill="1" applyBorder="1" applyAlignment="1">
      <alignment horizontal="center" wrapText="1"/>
    </xf>
    <xf numFmtId="0" fontId="20" fillId="16" borderId="2" xfId="4" applyFont="1" applyFill="1" applyBorder="1" applyAlignment="1">
      <alignment horizontal="center" vertical="center" wrapText="1"/>
    </xf>
    <xf numFmtId="1" fontId="24" fillId="12" borderId="3" xfId="4" applyNumberFormat="1" applyFont="1" applyFill="1" applyBorder="1" applyAlignment="1">
      <alignment horizontal="center" vertical="center"/>
    </xf>
    <xf numFmtId="1" fontId="24" fillId="12" borderId="24" xfId="4" applyNumberFormat="1" applyFont="1" applyFill="1" applyBorder="1" applyAlignment="1">
      <alignment horizontal="center" vertical="center"/>
    </xf>
    <xf numFmtId="1" fontId="33" fillId="11" borderId="8" xfId="4" applyNumberFormat="1" applyFont="1" applyFill="1" applyBorder="1" applyAlignment="1">
      <alignment horizontal="center" vertical="center"/>
    </xf>
    <xf numFmtId="0" fontId="2" fillId="0" borderId="0" xfId="3" applyFont="1"/>
    <xf numFmtId="0" fontId="3" fillId="3" borderId="66" xfId="3" applyFont="1" applyFill="1" applyBorder="1" applyAlignment="1">
      <alignment horizontal="center" vertical="distributed" wrapText="1"/>
    </xf>
    <xf numFmtId="0" fontId="28" fillId="14" borderId="1" xfId="3" applyFont="1" applyFill="1" applyBorder="1" applyAlignment="1">
      <alignment horizontal="center" vertical="distributed" wrapText="1"/>
    </xf>
    <xf numFmtId="0" fontId="3" fillId="3" borderId="50" xfId="3" applyFont="1" applyFill="1" applyBorder="1" applyAlignment="1">
      <alignment horizontal="center" vertical="distributed" wrapText="1"/>
    </xf>
    <xf numFmtId="0" fontId="3" fillId="3" borderId="67" xfId="3" applyFont="1" applyFill="1" applyBorder="1" applyAlignment="1">
      <alignment horizontal="center" vertical="distributed" wrapText="1"/>
    </xf>
    <xf numFmtId="0" fontId="28" fillId="14" borderId="67" xfId="3" applyFont="1" applyFill="1" applyBorder="1" applyAlignment="1">
      <alignment horizontal="center" vertical="distributed" wrapText="1"/>
    </xf>
    <xf numFmtId="0" fontId="28" fillId="14" borderId="66" xfId="3" applyFont="1" applyFill="1" applyBorder="1" applyAlignment="1">
      <alignment horizontal="center" vertical="distributed" wrapText="1"/>
    </xf>
    <xf numFmtId="0" fontId="10" fillId="3" borderId="38" xfId="3" applyFont="1" applyFill="1" applyBorder="1" applyAlignment="1">
      <alignment horizontal="center" vertical="distributed" wrapText="1"/>
    </xf>
    <xf numFmtId="0" fontId="39" fillId="7" borderId="65" xfId="3" applyFont="1" applyFill="1" applyBorder="1" applyAlignment="1">
      <alignment horizontal="center" vertical="distributed" wrapText="1"/>
    </xf>
    <xf numFmtId="0" fontId="28" fillId="14" borderId="61" xfId="3" applyFont="1" applyFill="1" applyBorder="1" applyAlignment="1">
      <alignment horizontal="center" vertical="distributed" wrapText="1"/>
    </xf>
    <xf numFmtId="0" fontId="11" fillId="0" borderId="51" xfId="4" applyFont="1" applyBorder="1" applyAlignment="1">
      <alignment vertical="center"/>
    </xf>
    <xf numFmtId="0" fontId="11" fillId="0" borderId="53" xfId="4" applyFont="1" applyBorder="1" applyAlignment="1">
      <alignment vertical="center"/>
    </xf>
    <xf numFmtId="0" fontId="11" fillId="0" borderId="64" xfId="4" applyFont="1" applyBorder="1" applyAlignment="1">
      <alignment vertical="center"/>
    </xf>
    <xf numFmtId="0" fontId="40" fillId="15" borderId="0" xfId="3" applyFont="1" applyFill="1" applyBorder="1" applyAlignment="1">
      <alignment vertical="distributed"/>
    </xf>
    <xf numFmtId="0" fontId="41" fillId="15" borderId="0" xfId="0" applyFont="1" applyFill="1" applyBorder="1"/>
    <xf numFmtId="0" fontId="42" fillId="15" borderId="0" xfId="3" applyFont="1" applyFill="1" applyBorder="1" applyAlignment="1"/>
    <xf numFmtId="0" fontId="43" fillId="15" borderId="0" xfId="3" applyFont="1" applyFill="1" applyBorder="1" applyAlignment="1">
      <alignment vertical="distributed"/>
    </xf>
    <xf numFmtId="0" fontId="43" fillId="15" borderId="0" xfId="3" applyFont="1" applyFill="1" applyBorder="1" applyAlignment="1">
      <alignment horizontal="center" vertical="distributed"/>
    </xf>
    <xf numFmtId="0" fontId="45" fillId="15" borderId="0" xfId="3" applyFont="1" applyFill="1" applyBorder="1"/>
    <xf numFmtId="0" fontId="46" fillId="15" borderId="0" xfId="3" applyFont="1" applyFill="1" applyBorder="1" applyAlignment="1">
      <alignment horizontal="center" vertical="distributed" wrapText="1"/>
    </xf>
    <xf numFmtId="0" fontId="51" fillId="15" borderId="0" xfId="3" applyFont="1" applyFill="1" applyBorder="1" applyAlignment="1">
      <alignment horizontal="center" vertical="distributed" wrapText="1"/>
    </xf>
    <xf numFmtId="0" fontId="49" fillId="15" borderId="0" xfId="3" applyFont="1" applyFill="1" applyBorder="1" applyAlignment="1">
      <alignment horizontal="center" vertical="distributed" wrapText="1"/>
    </xf>
    <xf numFmtId="1" fontId="51" fillId="15" borderId="0" xfId="3" applyNumberFormat="1" applyFont="1" applyFill="1" applyBorder="1" applyAlignment="1">
      <alignment horizontal="center" vertical="distributed" wrapText="1"/>
    </xf>
    <xf numFmtId="0" fontId="44" fillId="15" borderId="0" xfId="3" applyFont="1" applyFill="1" applyBorder="1" applyAlignment="1">
      <alignment vertical="distributed" textRotation="90" wrapText="1"/>
    </xf>
    <xf numFmtId="0" fontId="49" fillId="18" borderId="0" xfId="3" applyFont="1" applyFill="1" applyBorder="1" applyAlignment="1">
      <alignment horizontal="center" vertical="distributed" wrapText="1"/>
    </xf>
    <xf numFmtId="0" fontId="51" fillId="18" borderId="0" xfId="3" applyFont="1" applyFill="1" applyBorder="1" applyAlignment="1">
      <alignment horizontal="center" vertical="distributed" wrapText="1"/>
    </xf>
    <xf numFmtId="0" fontId="46" fillId="15" borderId="0" xfId="3" applyFont="1" applyFill="1" applyBorder="1" applyAlignment="1">
      <alignment vertical="distributed" wrapText="1"/>
    </xf>
    <xf numFmtId="0" fontId="51" fillId="15" borderId="0" xfId="3" applyFont="1" applyFill="1" applyBorder="1" applyAlignment="1">
      <alignment horizontal="center" vertical="center" wrapText="1"/>
    </xf>
    <xf numFmtId="0" fontId="46" fillId="15" borderId="0" xfId="3" applyFont="1" applyFill="1" applyBorder="1" applyAlignment="1">
      <alignment horizontal="center" vertical="center" wrapText="1"/>
    </xf>
    <xf numFmtId="0" fontId="44" fillId="15" borderId="0" xfId="3" applyFont="1" applyFill="1" applyBorder="1" applyAlignment="1">
      <alignment horizontal="center" vertical="distributed" wrapText="1"/>
    </xf>
    <xf numFmtId="0" fontId="44" fillId="15" borderId="0" xfId="3" applyFont="1" applyFill="1" applyBorder="1" applyAlignment="1">
      <alignment horizontal="center" vertical="distributed"/>
    </xf>
    <xf numFmtId="0" fontId="49" fillId="15" borderId="0" xfId="3" applyFont="1" applyFill="1" applyBorder="1" applyAlignment="1">
      <alignment vertical="distributed" textRotation="90" wrapText="1"/>
    </xf>
    <xf numFmtId="0" fontId="49" fillId="15" borderId="0" xfId="3" applyFont="1" applyFill="1" applyBorder="1" applyAlignment="1">
      <alignment horizontal="center" vertical="center" wrapText="1"/>
    </xf>
    <xf numFmtId="0" fontId="54" fillId="15" borderId="0" xfId="3" applyFont="1" applyFill="1" applyBorder="1" applyAlignment="1">
      <alignment horizontal="center" vertical="center" wrapText="1"/>
    </xf>
    <xf numFmtId="0" fontId="49" fillId="15" borderId="0" xfId="3" applyFont="1" applyFill="1" applyBorder="1" applyAlignment="1">
      <alignment horizontal="center" vertical="distributed"/>
    </xf>
    <xf numFmtId="0" fontId="51" fillId="15" borderId="0" xfId="3" applyFont="1" applyFill="1" applyBorder="1" applyAlignment="1">
      <alignment horizontal="center" vertical="distributed"/>
    </xf>
    <xf numFmtId="0" fontId="45" fillId="15" borderId="0" xfId="3" applyFont="1" applyFill="1" applyBorder="1" applyAlignment="1">
      <alignment vertical="distributed"/>
    </xf>
    <xf numFmtId="0" fontId="44" fillId="15" borderId="0" xfId="3" applyFont="1" applyFill="1" applyBorder="1" applyAlignment="1">
      <alignment horizontal="left" vertical="distributed"/>
    </xf>
    <xf numFmtId="0" fontId="27" fillId="0" borderId="2" xfId="4" applyFont="1" applyBorder="1" applyAlignment="1">
      <alignment horizontal="center" vertical="center" wrapText="1"/>
    </xf>
    <xf numFmtId="0" fontId="4" fillId="0" borderId="0" xfId="3" applyFont="1" applyAlignment="1">
      <alignment horizontal="right"/>
    </xf>
    <xf numFmtId="0" fontId="14" fillId="6" borderId="28" xfId="4" applyFont="1" applyFill="1" applyBorder="1" applyAlignment="1">
      <alignment horizontal="left" vertical="center" wrapText="1"/>
    </xf>
    <xf numFmtId="0" fontId="14" fillId="6" borderId="44" xfId="4" applyFont="1" applyFill="1" applyBorder="1" applyAlignment="1">
      <alignment horizontal="left" vertical="center" wrapText="1"/>
    </xf>
    <xf numFmtId="0" fontId="14" fillId="6" borderId="39" xfId="4" applyFont="1" applyFill="1" applyBorder="1" applyAlignment="1">
      <alignment horizontal="left" vertical="center" wrapText="1"/>
    </xf>
    <xf numFmtId="0" fontId="14" fillId="6" borderId="46" xfId="4" applyFont="1" applyFill="1" applyBorder="1" applyAlignment="1">
      <alignment horizontal="left" vertical="center" wrapText="1"/>
    </xf>
    <xf numFmtId="0" fontId="21" fillId="0" borderId="14" xfId="4" applyFont="1" applyFill="1" applyBorder="1" applyAlignment="1">
      <alignment horizontal="center" vertical="center" wrapText="1"/>
    </xf>
    <xf numFmtId="0" fontId="21" fillId="0" borderId="23" xfId="4" applyFont="1" applyFill="1" applyBorder="1" applyAlignment="1">
      <alignment horizontal="center" vertical="center" wrapText="1"/>
    </xf>
    <xf numFmtId="0" fontId="21" fillId="0" borderId="5" xfId="4" applyFont="1" applyFill="1" applyBorder="1" applyAlignment="1">
      <alignment horizontal="center" vertical="center" wrapText="1"/>
    </xf>
    <xf numFmtId="0" fontId="21" fillId="0" borderId="29" xfId="4" applyFont="1" applyFill="1" applyBorder="1" applyAlignment="1">
      <alignment horizontal="center" vertical="center" wrapText="1"/>
    </xf>
    <xf numFmtId="0" fontId="21" fillId="0" borderId="16" xfId="4" applyFont="1" applyFill="1" applyBorder="1" applyAlignment="1">
      <alignment horizontal="center" vertical="center" wrapText="1"/>
    </xf>
    <xf numFmtId="0" fontId="21" fillId="0" borderId="43" xfId="4" applyFont="1" applyFill="1" applyBorder="1" applyAlignment="1">
      <alignment horizontal="center" vertical="center" wrapText="1"/>
    </xf>
    <xf numFmtId="0" fontId="21" fillId="0" borderId="26" xfId="4" applyFont="1" applyFill="1" applyBorder="1" applyAlignment="1">
      <alignment horizontal="center" vertical="center" wrapText="1"/>
    </xf>
    <xf numFmtId="0" fontId="21" fillId="0" borderId="47" xfId="4" applyFont="1" applyFill="1" applyBorder="1" applyAlignment="1">
      <alignment horizontal="center" vertical="center" wrapText="1"/>
    </xf>
    <xf numFmtId="0" fontId="34" fillId="0" borderId="15" xfId="4" applyFont="1" applyBorder="1" applyAlignment="1">
      <alignment horizontal="left" vertical="center" wrapText="1"/>
    </xf>
    <xf numFmtId="0" fontId="34" fillId="0" borderId="25" xfId="4" applyFont="1" applyBorder="1" applyAlignment="1">
      <alignment horizontal="left" vertical="center" wrapText="1"/>
    </xf>
    <xf numFmtId="0" fontId="34" fillId="0" borderId="13" xfId="4" applyFont="1" applyBorder="1" applyAlignment="1">
      <alignment horizontal="left" vertical="center" wrapText="1"/>
    </xf>
    <xf numFmtId="0" fontId="31" fillId="8" borderId="4" xfId="4" applyFont="1" applyFill="1" applyBorder="1" applyAlignment="1">
      <alignment horizontal="center" vertical="center" wrapText="1"/>
    </xf>
    <xf numFmtId="0" fontId="31" fillId="8" borderId="38" xfId="4" applyFont="1" applyFill="1" applyBorder="1" applyAlignment="1">
      <alignment horizontal="center" vertical="center" wrapText="1"/>
    </xf>
    <xf numFmtId="0" fontId="14" fillId="11" borderId="13" xfId="4" applyFont="1" applyFill="1" applyBorder="1" applyAlignment="1">
      <alignment horizontal="left" vertical="center"/>
    </xf>
    <xf numFmtId="0" fontId="14" fillId="11" borderId="33" xfId="4" applyFont="1" applyFill="1" applyBorder="1" applyAlignment="1">
      <alignment horizontal="left" vertical="center"/>
    </xf>
    <xf numFmtId="0" fontId="32" fillId="3" borderId="56" xfId="4" applyFont="1" applyFill="1" applyBorder="1" applyAlignment="1">
      <alignment horizontal="left" vertical="distributed" wrapText="1"/>
    </xf>
    <xf numFmtId="0" fontId="32" fillId="3" borderId="59" xfId="4" applyFont="1" applyFill="1" applyBorder="1" applyAlignment="1">
      <alignment horizontal="left" vertical="distributed" wrapText="1"/>
    </xf>
    <xf numFmtId="0" fontId="32" fillId="3" borderId="63" xfId="4" applyFont="1" applyFill="1" applyBorder="1" applyAlignment="1">
      <alignment horizontal="left" vertical="distributed" wrapText="1"/>
    </xf>
    <xf numFmtId="0" fontId="32" fillId="3" borderId="62" xfId="4" applyFont="1" applyFill="1" applyBorder="1" applyAlignment="1">
      <alignment horizontal="left" vertical="distributed" wrapText="1"/>
    </xf>
    <xf numFmtId="0" fontId="14" fillId="6" borderId="20" xfId="4" applyFont="1" applyFill="1" applyBorder="1" applyAlignment="1">
      <alignment horizontal="left" vertical="center" wrapText="1"/>
    </xf>
    <xf numFmtId="0" fontId="14" fillId="6" borderId="22" xfId="4" applyFont="1" applyFill="1" applyBorder="1" applyAlignment="1">
      <alignment horizontal="left" vertical="center"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vertical="distributed"/>
    </xf>
    <xf numFmtId="0" fontId="4" fillId="0" borderId="0" xfId="3" applyFont="1" applyBorder="1" applyAlignment="1">
      <alignment horizontal="center" vertical="distributed"/>
    </xf>
    <xf numFmtId="0" fontId="4" fillId="0" borderId="0" xfId="3" applyFont="1" applyBorder="1" applyAlignment="1">
      <alignment horizontal="left" vertical="distributed"/>
    </xf>
    <xf numFmtId="0" fontId="31" fillId="8" borderId="27" xfId="4" applyFont="1" applyFill="1" applyBorder="1" applyAlignment="1">
      <alignment horizontal="center" vertical="center" wrapText="1"/>
    </xf>
    <xf numFmtId="0" fontId="31" fillId="8" borderId="2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11" fillId="0" borderId="45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1" fillId="0" borderId="42" xfId="4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distributed"/>
    </xf>
    <xf numFmtId="0" fontId="14" fillId="0" borderId="0" xfId="4" applyFont="1" applyAlignment="1">
      <alignment horizontal="center"/>
    </xf>
    <xf numFmtId="0" fontId="6" fillId="0" borderId="27" xfId="4" applyFont="1" applyBorder="1" applyAlignment="1">
      <alignment horizontal="center" textRotation="90" wrapText="1"/>
    </xf>
    <xf numFmtId="0" fontId="6" fillId="0" borderId="2" xfId="4" applyFont="1" applyBorder="1" applyAlignment="1">
      <alignment horizontal="center" textRotation="90" wrapText="1"/>
    </xf>
    <xf numFmtId="0" fontId="6" fillId="0" borderId="32" xfId="4" applyFont="1" applyBorder="1" applyAlignment="1">
      <alignment horizontal="center" textRotation="90" wrapText="1"/>
    </xf>
    <xf numFmtId="0" fontId="37" fillId="13" borderId="17" xfId="4" applyFont="1" applyFill="1" applyBorder="1" applyAlignment="1">
      <alignment horizontal="center" vertical="center" textRotation="90" wrapText="1"/>
    </xf>
    <xf numFmtId="0" fontId="37" fillId="13" borderId="6" xfId="4" applyFont="1" applyFill="1" applyBorder="1" applyAlignment="1">
      <alignment horizontal="center" vertical="center" textRotation="90" wrapText="1"/>
    </xf>
    <xf numFmtId="0" fontId="37" fillId="13" borderId="21" xfId="4" applyFont="1" applyFill="1" applyBorder="1" applyAlignment="1">
      <alignment horizontal="center" vertical="center" textRotation="90" wrapText="1"/>
    </xf>
    <xf numFmtId="0" fontId="37" fillId="13" borderId="19" xfId="4" applyFont="1" applyFill="1" applyBorder="1" applyAlignment="1">
      <alignment horizontal="center" vertical="center" textRotation="90" wrapText="1"/>
    </xf>
    <xf numFmtId="0" fontId="37" fillId="13" borderId="40" xfId="4" applyFont="1" applyFill="1" applyBorder="1" applyAlignment="1">
      <alignment horizontal="center" vertical="center" textRotation="90" wrapText="1"/>
    </xf>
    <xf numFmtId="0" fontId="37" fillId="13" borderId="37" xfId="4" applyFont="1" applyFill="1" applyBorder="1" applyAlignment="1">
      <alignment horizontal="center" vertical="center" textRotation="90" wrapText="1"/>
    </xf>
    <xf numFmtId="0" fontId="21" fillId="0" borderId="27" xfId="4" applyFont="1" applyBorder="1" applyAlignment="1">
      <alignment horizontal="center" vertical="center" textRotation="90" wrapText="1"/>
    </xf>
    <xf numFmtId="0" fontId="21" fillId="0" borderId="2" xfId="4" applyFont="1" applyBorder="1" applyAlignment="1">
      <alignment horizontal="center" vertical="center" textRotation="90" wrapText="1"/>
    </xf>
    <xf numFmtId="0" fontId="21" fillId="0" borderId="32" xfId="4" applyFont="1" applyBorder="1" applyAlignment="1">
      <alignment horizontal="center" vertical="center" textRotation="90" wrapText="1"/>
    </xf>
    <xf numFmtId="1" fontId="25" fillId="15" borderId="7" xfId="4" applyNumberFormat="1" applyFont="1" applyFill="1" applyBorder="1" applyAlignment="1">
      <alignment horizontal="center" vertical="center"/>
    </xf>
    <xf numFmtId="1" fontId="25" fillId="15" borderId="38" xfId="4" applyNumberFormat="1" applyFont="1" applyFill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1" fontId="25" fillId="7" borderId="7" xfId="4" applyNumberFormat="1" applyFont="1" applyFill="1" applyBorder="1" applyAlignment="1">
      <alignment horizontal="center" vertical="center"/>
    </xf>
    <xf numFmtId="1" fontId="25" fillId="7" borderId="38" xfId="4" applyNumberFormat="1" applyFont="1" applyFill="1" applyBorder="1" applyAlignment="1">
      <alignment horizontal="center" vertical="center"/>
    </xf>
    <xf numFmtId="0" fontId="30" fillId="0" borderId="0" xfId="4" applyFont="1" applyAlignment="1">
      <alignment horizontal="center"/>
    </xf>
    <xf numFmtId="0" fontId="36" fillId="17" borderId="17" xfId="4" applyFont="1" applyFill="1" applyBorder="1" applyAlignment="1">
      <alignment horizontal="center" vertical="center" textRotation="90" wrapText="1"/>
    </xf>
    <xf numFmtId="0" fontId="36" fillId="17" borderId="6" xfId="4" applyFont="1" applyFill="1" applyBorder="1" applyAlignment="1">
      <alignment horizontal="center" vertical="center" textRotation="90" wrapText="1"/>
    </xf>
    <xf numFmtId="0" fontId="36" fillId="17" borderId="21" xfId="4" applyFont="1" applyFill="1" applyBorder="1" applyAlignment="1">
      <alignment horizontal="center" vertical="center" textRotation="90" wrapText="1"/>
    </xf>
    <xf numFmtId="0" fontId="36" fillId="17" borderId="19" xfId="4" applyFont="1" applyFill="1" applyBorder="1" applyAlignment="1">
      <alignment horizontal="center" vertical="center" textRotation="90" wrapText="1"/>
    </xf>
    <xf numFmtId="0" fontId="36" fillId="17" borderId="40" xfId="4" applyFont="1" applyFill="1" applyBorder="1" applyAlignment="1">
      <alignment horizontal="center" vertical="center" textRotation="90" wrapText="1"/>
    </xf>
    <xf numFmtId="0" fontId="36" fillId="17" borderId="37" xfId="4" applyFont="1" applyFill="1" applyBorder="1" applyAlignment="1">
      <alignment horizontal="center" vertical="center" textRotation="90" wrapText="1"/>
    </xf>
    <xf numFmtId="0" fontId="4" fillId="0" borderId="0" xfId="4" applyFont="1" applyAlignment="1">
      <alignment horizontal="center"/>
    </xf>
    <xf numFmtId="0" fontId="37" fillId="4" borderId="58" xfId="4" applyFont="1" applyFill="1" applyBorder="1" applyAlignment="1">
      <alignment horizontal="center" vertical="center" textRotation="90" wrapText="1"/>
    </xf>
    <xf numFmtId="0" fontId="37" fillId="4" borderId="57" xfId="4" applyFont="1" applyFill="1" applyBorder="1" applyAlignment="1">
      <alignment horizontal="center" vertical="center" textRotation="90" wrapText="1"/>
    </xf>
    <xf numFmtId="0" fontId="37" fillId="4" borderId="60" xfId="4" applyFont="1" applyFill="1" applyBorder="1" applyAlignment="1">
      <alignment horizontal="center" vertical="center" textRotation="90" wrapText="1"/>
    </xf>
    <xf numFmtId="0" fontId="37" fillId="4" borderId="48" xfId="4" applyFont="1" applyFill="1" applyBorder="1" applyAlignment="1">
      <alignment horizontal="center" vertical="center" textRotation="90" wrapText="1"/>
    </xf>
    <xf numFmtId="0" fontId="37" fillId="4" borderId="0" xfId="4" applyFont="1" applyFill="1" applyBorder="1" applyAlignment="1">
      <alignment horizontal="center" vertical="center" textRotation="90" wrapText="1"/>
    </xf>
    <xf numFmtId="0" fontId="37" fillId="4" borderId="49" xfId="4" applyFont="1" applyFill="1" applyBorder="1" applyAlignment="1">
      <alignment horizontal="center" vertical="center" textRotation="90" wrapText="1"/>
    </xf>
    <xf numFmtId="0" fontId="37" fillId="4" borderId="40" xfId="4" applyFont="1" applyFill="1" applyBorder="1" applyAlignment="1">
      <alignment horizontal="center" vertical="center" textRotation="90" wrapText="1"/>
    </xf>
    <xf numFmtId="0" fontId="37" fillId="4" borderId="54" xfId="4" applyFont="1" applyFill="1" applyBorder="1" applyAlignment="1">
      <alignment horizontal="center" vertical="center" textRotation="90" wrapText="1"/>
    </xf>
    <xf numFmtId="0" fontId="37" fillId="4" borderId="37" xfId="4" applyFont="1" applyFill="1" applyBorder="1" applyAlignment="1">
      <alignment horizontal="center" vertical="center" textRotation="90" wrapText="1"/>
    </xf>
    <xf numFmtId="0" fontId="33" fillId="0" borderId="39" xfId="4" applyFont="1" applyBorder="1" applyAlignment="1">
      <alignment horizontal="center" vertical="center"/>
    </xf>
    <xf numFmtId="0" fontId="33" fillId="0" borderId="22" xfId="4" applyFont="1" applyBorder="1" applyAlignment="1">
      <alignment horizontal="center" vertical="center"/>
    </xf>
    <xf numFmtId="0" fontId="33" fillId="0" borderId="23" xfId="4" applyFont="1" applyBorder="1" applyAlignment="1">
      <alignment horizontal="center" vertical="center"/>
    </xf>
    <xf numFmtId="0" fontId="33" fillId="0" borderId="14" xfId="4" applyFont="1" applyBorder="1" applyAlignment="1">
      <alignment horizontal="center" vertical="center"/>
    </xf>
    <xf numFmtId="0" fontId="5" fillId="0" borderId="55" xfId="4" applyFont="1" applyBorder="1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5" fillId="0" borderId="52" xfId="4" applyFont="1" applyBorder="1" applyAlignment="1">
      <alignment horizontal="center" vertical="center"/>
    </xf>
    <xf numFmtId="0" fontId="32" fillId="3" borderId="56" xfId="4" applyFont="1" applyFill="1" applyBorder="1" applyAlignment="1">
      <alignment horizontal="left" vertical="distributed"/>
    </xf>
    <xf numFmtId="0" fontId="32" fillId="3" borderId="59" xfId="4" applyFont="1" applyFill="1" applyBorder="1" applyAlignment="1">
      <alignment horizontal="left" vertical="distributed"/>
    </xf>
    <xf numFmtId="0" fontId="32" fillId="3" borderId="63" xfId="4" applyFont="1" applyFill="1" applyBorder="1" applyAlignment="1">
      <alignment horizontal="left" vertical="distributed"/>
    </xf>
    <xf numFmtId="0" fontId="32" fillId="3" borderId="62" xfId="4" applyFont="1" applyFill="1" applyBorder="1" applyAlignment="1">
      <alignment horizontal="left" vertical="distributed"/>
    </xf>
    <xf numFmtId="0" fontId="21" fillId="0" borderId="18" xfId="4" applyFont="1" applyBorder="1" applyAlignment="1">
      <alignment horizontal="center" vertical="center" wrapText="1"/>
    </xf>
    <xf numFmtId="0" fontId="21" fillId="0" borderId="34" xfId="4" applyFont="1" applyBorder="1" applyAlignment="1">
      <alignment horizontal="center" vertical="center" wrapText="1"/>
    </xf>
    <xf numFmtId="0" fontId="21" fillId="0" borderId="30" xfId="4" applyFont="1" applyBorder="1" applyAlignment="1">
      <alignment horizontal="center" vertical="center" wrapText="1"/>
    </xf>
    <xf numFmtId="0" fontId="21" fillId="0" borderId="31" xfId="4" applyFont="1" applyBorder="1" applyAlignment="1">
      <alignment horizontal="center" vertical="center" wrapText="1"/>
    </xf>
    <xf numFmtId="0" fontId="21" fillId="0" borderId="41" xfId="4" applyFont="1" applyBorder="1" applyAlignment="1">
      <alignment horizontal="center" vertical="center" wrapText="1"/>
    </xf>
    <xf numFmtId="0" fontId="21" fillId="0" borderId="33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0" fontId="27" fillId="0" borderId="38" xfId="4" applyFont="1" applyBorder="1" applyAlignment="1">
      <alignment horizontal="center" vertical="center" wrapText="1"/>
    </xf>
    <xf numFmtId="0" fontId="35" fillId="0" borderId="0" xfId="4" applyFont="1" applyBorder="1" applyAlignment="1">
      <alignment horizontal="center" textRotation="90" wrapText="1"/>
    </xf>
    <xf numFmtId="0" fontId="18" fillId="0" borderId="0" xfId="4" applyFont="1" applyBorder="1" applyAlignment="1">
      <alignment horizontal="center" textRotation="90" wrapText="1"/>
    </xf>
    <xf numFmtId="0" fontId="11" fillId="0" borderId="51" xfId="4" applyFont="1" applyBorder="1" applyAlignment="1">
      <alignment horizontal="center" vertical="center"/>
    </xf>
    <xf numFmtId="0" fontId="11" fillId="0" borderId="53" xfId="4" applyFont="1" applyBorder="1" applyAlignment="1">
      <alignment horizontal="center" vertical="center"/>
    </xf>
    <xf numFmtId="0" fontId="11" fillId="0" borderId="52" xfId="4" applyFont="1" applyBorder="1" applyAlignment="1">
      <alignment horizontal="center" vertical="center"/>
    </xf>
    <xf numFmtId="0" fontId="23" fillId="0" borderId="27" xfId="4" applyFont="1" applyBorder="1" applyAlignment="1">
      <alignment horizontal="center" vertical="center" textRotation="90" wrapText="1"/>
    </xf>
    <xf numFmtId="0" fontId="23" fillId="0" borderId="2" xfId="4" applyFont="1" applyBorder="1" applyAlignment="1">
      <alignment horizontal="center" vertical="center" textRotation="90" wrapText="1"/>
    </xf>
    <xf numFmtId="0" fontId="23" fillId="0" borderId="32" xfId="4" applyFont="1" applyBorder="1" applyAlignment="1">
      <alignment horizontal="center" vertical="center" textRotation="90" wrapText="1"/>
    </xf>
    <xf numFmtId="0" fontId="40" fillId="15" borderId="0" xfId="3" applyFont="1" applyFill="1" applyBorder="1" applyAlignment="1">
      <alignment horizontal="right" vertical="distributed"/>
    </xf>
    <xf numFmtId="0" fontId="53" fillId="15" borderId="0" xfId="3" applyFont="1" applyFill="1" applyBorder="1" applyAlignment="1">
      <alignment horizontal="center" vertical="distributed" wrapText="1"/>
    </xf>
    <xf numFmtId="0" fontId="49" fillId="15" borderId="0" xfId="3" applyFont="1" applyFill="1" applyBorder="1" applyAlignment="1">
      <alignment horizontal="center" textRotation="90"/>
    </xf>
    <xf numFmtId="0" fontId="46" fillId="15" borderId="0" xfId="3" applyFont="1" applyFill="1" applyBorder="1" applyAlignment="1">
      <alignment horizontal="center" vertical="distributed" wrapText="1"/>
    </xf>
    <xf numFmtId="0" fontId="44" fillId="15" borderId="0" xfId="3" applyFont="1" applyFill="1" applyBorder="1" applyAlignment="1">
      <alignment horizontal="center" textRotation="90" wrapText="1"/>
    </xf>
    <xf numFmtId="0" fontId="44" fillId="15" borderId="0" xfId="3" applyFont="1" applyFill="1" applyBorder="1" applyAlignment="1">
      <alignment horizontal="center" textRotation="90"/>
    </xf>
    <xf numFmtId="0" fontId="51" fillId="15" borderId="0" xfId="3" applyFont="1" applyFill="1" applyBorder="1" applyAlignment="1">
      <alignment horizontal="left" vertical="distributed" wrapText="1"/>
    </xf>
    <xf numFmtId="0" fontId="50" fillId="15" borderId="0" xfId="3" applyFont="1" applyFill="1" applyBorder="1" applyAlignment="1">
      <alignment horizontal="center" vertical="distributed" textRotation="90" wrapText="1"/>
    </xf>
    <xf numFmtId="0" fontId="47" fillId="15" borderId="0" xfId="3" applyFont="1" applyFill="1" applyBorder="1" applyAlignment="1">
      <alignment horizontal="center" vertical="center" textRotation="90" wrapText="1"/>
    </xf>
    <xf numFmtId="0" fontId="49" fillId="15" borderId="0" xfId="3" applyFont="1" applyFill="1" applyBorder="1" applyAlignment="1">
      <alignment horizontal="center" vertical="distributed" wrapText="1"/>
    </xf>
    <xf numFmtId="0" fontId="49" fillId="15" borderId="0" xfId="3" applyFont="1" applyFill="1" applyBorder="1" applyAlignment="1">
      <alignment horizontal="center" vertical="distributed"/>
    </xf>
    <xf numFmtId="0" fontId="50" fillId="15" borderId="0" xfId="3" applyFont="1" applyFill="1" applyBorder="1" applyAlignment="1">
      <alignment horizontal="center" vertical="distributed" wrapText="1"/>
    </xf>
    <xf numFmtId="0" fontId="48" fillId="15" borderId="0" xfId="3" applyFont="1" applyFill="1" applyBorder="1" applyAlignment="1">
      <alignment horizontal="center" vertical="distributed" wrapText="1"/>
    </xf>
    <xf numFmtId="0" fontId="47" fillId="15" borderId="0" xfId="3" applyFont="1" applyFill="1" applyBorder="1" applyAlignment="1">
      <alignment horizontal="center" vertical="center" wrapText="1"/>
    </xf>
    <xf numFmtId="0" fontId="52" fillId="15" borderId="0" xfId="3" applyFont="1" applyFill="1" applyBorder="1" applyAlignment="1">
      <alignment horizontal="center" vertical="center" wrapText="1"/>
    </xf>
    <xf numFmtId="0" fontId="49" fillId="15" borderId="0" xfId="3" applyFont="1" applyFill="1" applyBorder="1" applyAlignment="1">
      <alignment horizontal="center" vertical="center" wrapText="1"/>
    </xf>
    <xf numFmtId="0" fontId="40" fillId="15" borderId="0" xfId="3" applyFont="1" applyFill="1" applyBorder="1" applyAlignment="1">
      <alignment horizontal="center" vertical="distributed"/>
    </xf>
    <xf numFmtId="0" fontId="44" fillId="15" borderId="0" xfId="3" applyFont="1" applyFill="1" applyBorder="1" applyAlignment="1">
      <alignment horizontal="right" vertical="distributed"/>
    </xf>
    <xf numFmtId="0" fontId="43" fillId="15" borderId="0" xfId="3" applyFont="1" applyFill="1" applyBorder="1" applyAlignment="1">
      <alignment horizontal="left" vertical="distributed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0"/>
  <tableStyles count="0" defaultTableStyle="TableStyleMedium2" defaultPivotStyle="PivotStyleMedium9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5</xdr:col>
      <xdr:colOff>114300</xdr:colOff>
      <xdr:row>12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0"/>
          <a:ext cx="3581400" cy="1905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152400</xdr:colOff>
      <xdr:row>73</xdr:row>
      <xdr:rowOff>57150</xdr:rowOff>
    </xdr:from>
    <xdr:to>
      <xdr:col>59</xdr:col>
      <xdr:colOff>84364</xdr:colOff>
      <xdr:row>77</xdr:row>
      <xdr:rowOff>119743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96700" y="14687550"/>
          <a:ext cx="4732564" cy="843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I75"/>
  <sheetViews>
    <sheetView tabSelected="1" topLeftCell="A18" zoomScale="50" zoomScaleNormal="50" workbookViewId="0">
      <selection activeCell="BH6" sqref="BH6:BN11"/>
    </sheetView>
  </sheetViews>
  <sheetFormatPr defaultRowHeight="15"/>
  <cols>
    <col min="1" max="1" width="2.140625" customWidth="1"/>
    <col min="3" max="4" width="16.7109375" customWidth="1"/>
    <col min="7" max="59" width="3.28515625" customWidth="1"/>
    <col min="60" max="61" width="7.7109375" customWidth="1"/>
  </cols>
  <sheetData>
    <row r="4" spans="2:60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3"/>
      <c r="BF4" s="1"/>
      <c r="BG4" s="1"/>
      <c r="BH4" s="1"/>
    </row>
    <row r="5" spans="2:60" ht="15.75">
      <c r="B5" s="169" t="s">
        <v>50</v>
      </c>
      <c r="C5" s="169"/>
      <c r="D5" s="169"/>
      <c r="E5" s="16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"/>
      <c r="BC5" s="2"/>
      <c r="BD5" s="4"/>
      <c r="BE5" s="3"/>
      <c r="BF5" s="1"/>
      <c r="BG5" s="1"/>
      <c r="BH5" s="1"/>
    </row>
    <row r="6" spans="2:60" ht="15.75" customHeight="1">
      <c r="B6" s="170" t="s">
        <v>119</v>
      </c>
      <c r="C6" s="170"/>
      <c r="D6" s="170"/>
      <c r="E6" s="170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2"/>
      <c r="BB6" s="2"/>
      <c r="BC6" s="2"/>
      <c r="BD6" s="5"/>
      <c r="BE6" s="3"/>
      <c r="BF6" s="1"/>
      <c r="BG6" s="1"/>
      <c r="BH6" s="1"/>
    </row>
    <row r="7" spans="2:60" ht="15.75" customHeight="1">
      <c r="B7" s="171" t="s">
        <v>51</v>
      </c>
      <c r="C7" s="171"/>
      <c r="D7" s="171"/>
      <c r="E7" s="171"/>
      <c r="F7" s="11"/>
      <c r="G7" s="11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3"/>
      <c r="BB7" s="3"/>
      <c r="BC7" s="3"/>
      <c r="BD7" s="4"/>
      <c r="BE7" s="3"/>
      <c r="BF7" s="1"/>
      <c r="BG7" s="1"/>
      <c r="BH7" s="1"/>
    </row>
    <row r="8" spans="2:60" ht="15.75" customHeight="1">
      <c r="B8" s="172" t="s">
        <v>122</v>
      </c>
      <c r="C8" s="172"/>
      <c r="D8" s="172"/>
      <c r="E8" s="17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3"/>
      <c r="BB8" s="3"/>
      <c r="BC8" s="3"/>
      <c r="BD8" s="4"/>
      <c r="BE8" s="3"/>
      <c r="BF8" s="1"/>
      <c r="BG8" s="1"/>
      <c r="BH8" s="1"/>
    </row>
    <row r="9" spans="2:60" ht="18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95" t="s">
        <v>52</v>
      </c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2:6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99" t="s">
        <v>53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:60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06" t="s">
        <v>123</v>
      </c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2:60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6" t="s">
        <v>54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30"/>
      <c r="BH12" s="6"/>
    </row>
    <row r="13" spans="2:60" ht="18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95" t="s">
        <v>55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2:60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0" t="s">
        <v>56</v>
      </c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31"/>
      <c r="BH14" s="7"/>
    </row>
    <row r="15" spans="2:60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/>
      <c r="AN15" s="7"/>
      <c r="AO15" s="7"/>
      <c r="AP15" s="7"/>
      <c r="AQ15" s="7"/>
      <c r="AR15" s="7"/>
      <c r="AS15" s="10" t="s">
        <v>57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31"/>
      <c r="BH15" s="7"/>
    </row>
    <row r="16" spans="2:60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7"/>
      <c r="AO16" s="7"/>
      <c r="AP16" s="7"/>
      <c r="AQ16" s="7"/>
      <c r="AR16" s="7"/>
      <c r="AS16" s="10" t="s">
        <v>58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31"/>
      <c r="BH16" s="7"/>
    </row>
    <row r="17" spans="1:6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/>
      <c r="AN17" s="7"/>
      <c r="AO17" s="7"/>
      <c r="AP17" s="7"/>
      <c r="AQ17" s="7"/>
      <c r="AR17" s="7"/>
      <c r="AS17" s="10" t="s">
        <v>59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31"/>
      <c r="BH17" s="7"/>
    </row>
    <row r="18" spans="1:6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7"/>
      <c r="AO18" s="7"/>
      <c r="AP18" s="7"/>
      <c r="AQ18" s="7"/>
      <c r="AR18" s="7"/>
      <c r="AS18" s="10" t="s">
        <v>60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31"/>
      <c r="BH18" s="39"/>
    </row>
    <row r="19" spans="1:61" ht="18">
      <c r="A19" s="7"/>
      <c r="B19" s="175" t="s">
        <v>124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</row>
    <row r="20" spans="1:61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40"/>
      <c r="BI20" s="1"/>
    </row>
    <row r="21" spans="1:61">
      <c r="A21" s="236"/>
      <c r="B21" s="240" t="s">
        <v>16</v>
      </c>
      <c r="C21" s="227" t="s">
        <v>17</v>
      </c>
      <c r="D21" s="228"/>
      <c r="E21" s="190" t="s">
        <v>61</v>
      </c>
      <c r="F21" s="44"/>
      <c r="G21" s="220" t="s">
        <v>1</v>
      </c>
      <c r="H21" s="221"/>
      <c r="I21" s="221"/>
      <c r="J21" s="222"/>
      <c r="K21" s="43"/>
      <c r="L21" s="176" t="s">
        <v>2</v>
      </c>
      <c r="M21" s="177"/>
      <c r="N21" s="178"/>
      <c r="O21" s="66"/>
      <c r="P21" s="176" t="s">
        <v>3</v>
      </c>
      <c r="Q21" s="177"/>
      <c r="R21" s="177"/>
      <c r="S21" s="178"/>
      <c r="T21" s="43"/>
      <c r="U21" s="176" t="s">
        <v>4</v>
      </c>
      <c r="V21" s="177"/>
      <c r="W21" s="178"/>
      <c r="X21" s="66"/>
      <c r="Y21" s="237" t="s">
        <v>5</v>
      </c>
      <c r="Z21" s="238"/>
      <c r="AA21" s="239"/>
      <c r="AB21" s="116"/>
      <c r="AC21" s="237" t="s">
        <v>6</v>
      </c>
      <c r="AD21" s="238"/>
      <c r="AE21" s="239"/>
      <c r="AF21" s="43"/>
      <c r="AG21" s="237" t="s">
        <v>7</v>
      </c>
      <c r="AH21" s="238"/>
      <c r="AI21" s="238"/>
      <c r="AJ21" s="239"/>
      <c r="AK21" s="67"/>
      <c r="AL21" s="176" t="s">
        <v>8</v>
      </c>
      <c r="AM21" s="177"/>
      <c r="AN21" s="178"/>
      <c r="AO21" s="66"/>
      <c r="AP21" s="176" t="s">
        <v>9</v>
      </c>
      <c r="AQ21" s="177"/>
      <c r="AR21" s="177"/>
      <c r="AS21" s="178"/>
      <c r="AT21" s="237" t="s">
        <v>10</v>
      </c>
      <c r="AU21" s="238"/>
      <c r="AV21" s="238"/>
      <c r="AW21" s="239"/>
      <c r="AX21" s="43"/>
      <c r="AY21" s="114" t="s">
        <v>11</v>
      </c>
      <c r="AZ21" s="115"/>
      <c r="BA21" s="115"/>
      <c r="BB21" s="116"/>
      <c r="BC21" s="237" t="s">
        <v>12</v>
      </c>
      <c r="BD21" s="238"/>
      <c r="BE21" s="238"/>
      <c r="BF21" s="239"/>
      <c r="BG21" s="34"/>
      <c r="BH21" s="181" t="s">
        <v>62</v>
      </c>
      <c r="BI21" s="181" t="s">
        <v>63</v>
      </c>
    </row>
    <row r="22" spans="1:61">
      <c r="A22" s="236"/>
      <c r="B22" s="241"/>
      <c r="C22" s="229"/>
      <c r="D22" s="230"/>
      <c r="E22" s="191"/>
      <c r="F22" s="71" t="s">
        <v>68</v>
      </c>
      <c r="G22" s="74">
        <v>1</v>
      </c>
      <c r="H22" s="75">
        <v>8</v>
      </c>
      <c r="I22" s="75">
        <v>15</v>
      </c>
      <c r="J22" s="75">
        <v>22</v>
      </c>
      <c r="K22" s="75">
        <v>29</v>
      </c>
      <c r="L22" s="75">
        <v>6</v>
      </c>
      <c r="M22" s="75">
        <v>13</v>
      </c>
      <c r="N22" s="75">
        <v>20</v>
      </c>
      <c r="O22" s="75">
        <v>27</v>
      </c>
      <c r="P22" s="75">
        <v>3</v>
      </c>
      <c r="Q22" s="75">
        <v>10</v>
      </c>
      <c r="R22" s="75">
        <v>17</v>
      </c>
      <c r="S22" s="75">
        <v>24</v>
      </c>
      <c r="T22" s="75">
        <v>1</v>
      </c>
      <c r="U22" s="75">
        <v>8</v>
      </c>
      <c r="V22" s="75">
        <v>15</v>
      </c>
      <c r="W22" s="75">
        <v>22</v>
      </c>
      <c r="X22" s="75">
        <v>29</v>
      </c>
      <c r="Y22" s="76">
        <v>5</v>
      </c>
      <c r="Z22" s="75">
        <v>12</v>
      </c>
      <c r="AA22" s="75">
        <v>19</v>
      </c>
      <c r="AB22" s="75">
        <v>26</v>
      </c>
      <c r="AC22" s="75">
        <v>2</v>
      </c>
      <c r="AD22" s="75">
        <v>9</v>
      </c>
      <c r="AE22" s="75">
        <v>16</v>
      </c>
      <c r="AF22" s="76">
        <v>23</v>
      </c>
      <c r="AG22" s="75">
        <v>2</v>
      </c>
      <c r="AH22" s="75">
        <v>9</v>
      </c>
      <c r="AI22" s="75">
        <v>16</v>
      </c>
      <c r="AJ22" s="75">
        <v>23</v>
      </c>
      <c r="AK22" s="75">
        <v>30</v>
      </c>
      <c r="AL22" s="75">
        <v>6</v>
      </c>
      <c r="AM22" s="75">
        <v>13</v>
      </c>
      <c r="AN22" s="75">
        <v>20</v>
      </c>
      <c r="AO22" s="75">
        <v>27</v>
      </c>
      <c r="AP22" s="75">
        <v>4</v>
      </c>
      <c r="AQ22" s="75">
        <v>11</v>
      </c>
      <c r="AR22" s="75">
        <v>18</v>
      </c>
      <c r="AS22" s="75">
        <v>25</v>
      </c>
      <c r="AT22" s="75">
        <v>1</v>
      </c>
      <c r="AU22" s="75">
        <v>8</v>
      </c>
      <c r="AV22" s="75">
        <v>15</v>
      </c>
      <c r="AW22" s="75">
        <v>22</v>
      </c>
      <c r="AX22" s="108">
        <v>29</v>
      </c>
      <c r="AY22" s="105">
        <v>6</v>
      </c>
      <c r="AZ22" s="105">
        <v>13</v>
      </c>
      <c r="BA22" s="105">
        <v>20</v>
      </c>
      <c r="BB22" s="105">
        <v>27</v>
      </c>
      <c r="BC22" s="105">
        <v>3</v>
      </c>
      <c r="BD22" s="105">
        <v>10</v>
      </c>
      <c r="BE22" s="105">
        <v>17</v>
      </c>
      <c r="BF22" s="105">
        <v>24</v>
      </c>
      <c r="BG22" s="35"/>
      <c r="BH22" s="182"/>
      <c r="BI22" s="182"/>
    </row>
    <row r="23" spans="1:61">
      <c r="A23" s="236"/>
      <c r="B23" s="241"/>
      <c r="C23" s="229"/>
      <c r="D23" s="230"/>
      <c r="E23" s="191"/>
      <c r="F23" s="71" t="s">
        <v>69</v>
      </c>
      <c r="G23" s="74">
        <v>2</v>
      </c>
      <c r="H23" s="75">
        <v>9</v>
      </c>
      <c r="I23" s="75">
        <v>16</v>
      </c>
      <c r="J23" s="75">
        <v>23</v>
      </c>
      <c r="K23" s="75">
        <v>30</v>
      </c>
      <c r="L23" s="75">
        <v>7</v>
      </c>
      <c r="M23" s="75">
        <v>14</v>
      </c>
      <c r="N23" s="75">
        <v>21</v>
      </c>
      <c r="O23" s="75">
        <v>28</v>
      </c>
      <c r="P23" s="76">
        <v>4</v>
      </c>
      <c r="Q23" s="75">
        <v>11</v>
      </c>
      <c r="R23" s="75">
        <v>18</v>
      </c>
      <c r="S23" s="75">
        <v>25</v>
      </c>
      <c r="T23" s="75">
        <v>2</v>
      </c>
      <c r="U23" s="75">
        <v>9</v>
      </c>
      <c r="V23" s="75">
        <v>16</v>
      </c>
      <c r="W23" s="75">
        <v>23</v>
      </c>
      <c r="X23" s="75">
        <v>30</v>
      </c>
      <c r="Y23" s="76">
        <v>6</v>
      </c>
      <c r="Z23" s="75">
        <v>13</v>
      </c>
      <c r="AA23" s="75">
        <v>20</v>
      </c>
      <c r="AB23" s="75">
        <v>27</v>
      </c>
      <c r="AC23" s="75">
        <v>3</v>
      </c>
      <c r="AD23" s="75">
        <v>10</v>
      </c>
      <c r="AE23" s="75">
        <v>17</v>
      </c>
      <c r="AF23" s="75">
        <v>24</v>
      </c>
      <c r="AG23" s="75">
        <v>3</v>
      </c>
      <c r="AH23" s="75">
        <v>10</v>
      </c>
      <c r="AI23" s="75">
        <v>17</v>
      </c>
      <c r="AJ23" s="75">
        <v>24</v>
      </c>
      <c r="AK23" s="75">
        <v>31</v>
      </c>
      <c r="AL23" s="75">
        <v>7</v>
      </c>
      <c r="AM23" s="75">
        <v>14</v>
      </c>
      <c r="AN23" s="75">
        <v>21</v>
      </c>
      <c r="AO23" s="75">
        <v>28</v>
      </c>
      <c r="AP23" s="75">
        <v>5</v>
      </c>
      <c r="AQ23" s="75">
        <v>12</v>
      </c>
      <c r="AR23" s="75">
        <v>19</v>
      </c>
      <c r="AS23" s="75">
        <v>26</v>
      </c>
      <c r="AT23" s="75">
        <v>2</v>
      </c>
      <c r="AU23" s="75">
        <v>9</v>
      </c>
      <c r="AV23" s="75">
        <v>16</v>
      </c>
      <c r="AW23" s="75">
        <v>23</v>
      </c>
      <c r="AX23" s="108">
        <v>30</v>
      </c>
      <c r="AY23" s="105">
        <v>7</v>
      </c>
      <c r="AZ23" s="105">
        <v>14</v>
      </c>
      <c r="BA23" s="105">
        <v>21</v>
      </c>
      <c r="BB23" s="105">
        <v>28</v>
      </c>
      <c r="BC23" s="105">
        <v>4</v>
      </c>
      <c r="BD23" s="105">
        <v>11</v>
      </c>
      <c r="BE23" s="105">
        <v>18</v>
      </c>
      <c r="BF23" s="105">
        <v>25</v>
      </c>
      <c r="BG23" s="35"/>
      <c r="BH23" s="182"/>
      <c r="BI23" s="182"/>
    </row>
    <row r="24" spans="1:61">
      <c r="A24" s="236"/>
      <c r="B24" s="241"/>
      <c r="C24" s="229"/>
      <c r="D24" s="230"/>
      <c r="E24" s="191"/>
      <c r="F24" s="112" t="s">
        <v>70</v>
      </c>
      <c r="G24" s="113">
        <v>3</v>
      </c>
      <c r="H24" s="110">
        <v>10</v>
      </c>
      <c r="I24" s="110">
        <v>17</v>
      </c>
      <c r="J24" s="106">
        <v>24</v>
      </c>
      <c r="K24" s="106">
        <v>1</v>
      </c>
      <c r="L24" s="106">
        <v>8</v>
      </c>
      <c r="M24" s="106">
        <v>15</v>
      </c>
      <c r="N24" s="106">
        <v>22</v>
      </c>
      <c r="O24" s="106">
        <v>29</v>
      </c>
      <c r="P24" s="106">
        <v>5</v>
      </c>
      <c r="Q24" s="106">
        <v>12</v>
      </c>
      <c r="R24" s="106">
        <v>19</v>
      </c>
      <c r="S24" s="106">
        <v>26</v>
      </c>
      <c r="T24" s="106">
        <v>3</v>
      </c>
      <c r="U24" s="106">
        <v>10</v>
      </c>
      <c r="V24" s="106">
        <v>17</v>
      </c>
      <c r="W24" s="106">
        <v>24</v>
      </c>
      <c r="X24" s="106">
        <v>31</v>
      </c>
      <c r="Y24" s="106">
        <v>7</v>
      </c>
      <c r="Z24" s="106">
        <v>14</v>
      </c>
      <c r="AA24" s="106">
        <v>21</v>
      </c>
      <c r="AB24" s="106">
        <v>28</v>
      </c>
      <c r="AC24" s="106">
        <v>4</v>
      </c>
      <c r="AD24" s="106">
        <v>11</v>
      </c>
      <c r="AE24" s="106">
        <v>18</v>
      </c>
      <c r="AF24" s="106">
        <v>25</v>
      </c>
      <c r="AG24" s="106">
        <v>4</v>
      </c>
      <c r="AH24" s="106">
        <v>11</v>
      </c>
      <c r="AI24" s="106">
        <v>18</v>
      </c>
      <c r="AJ24" s="106">
        <v>25</v>
      </c>
      <c r="AK24" s="106">
        <v>1</v>
      </c>
      <c r="AL24" s="106">
        <v>8</v>
      </c>
      <c r="AM24" s="106">
        <v>15</v>
      </c>
      <c r="AN24" s="106">
        <v>22</v>
      </c>
      <c r="AO24" s="106">
        <v>29</v>
      </c>
      <c r="AP24" s="106">
        <v>6</v>
      </c>
      <c r="AQ24" s="106">
        <v>13</v>
      </c>
      <c r="AR24" s="106">
        <v>20</v>
      </c>
      <c r="AS24" s="106">
        <v>27</v>
      </c>
      <c r="AT24" s="106">
        <v>3</v>
      </c>
      <c r="AU24" s="106">
        <v>10</v>
      </c>
      <c r="AV24" s="106">
        <v>17</v>
      </c>
      <c r="AW24" s="106">
        <v>24</v>
      </c>
      <c r="AX24" s="109">
        <v>1</v>
      </c>
      <c r="AY24" s="110">
        <v>8</v>
      </c>
      <c r="AZ24" s="110">
        <v>15</v>
      </c>
      <c r="BA24" s="110">
        <v>22</v>
      </c>
      <c r="BB24" s="110">
        <v>29</v>
      </c>
      <c r="BC24" s="110">
        <v>5</v>
      </c>
      <c r="BD24" s="110">
        <v>12</v>
      </c>
      <c r="BE24" s="110">
        <v>19</v>
      </c>
      <c r="BF24" s="110">
        <v>26</v>
      </c>
      <c r="BG24" s="35"/>
      <c r="BH24" s="182"/>
      <c r="BI24" s="182"/>
    </row>
    <row r="25" spans="1:61">
      <c r="A25" s="236"/>
      <c r="B25" s="241"/>
      <c r="C25" s="229"/>
      <c r="D25" s="230"/>
      <c r="E25" s="191"/>
      <c r="F25" s="111" t="s">
        <v>64</v>
      </c>
      <c r="G25" s="72">
        <v>4</v>
      </c>
      <c r="H25" s="72">
        <v>11</v>
      </c>
      <c r="I25" s="72">
        <v>18</v>
      </c>
      <c r="J25" s="72">
        <v>25</v>
      </c>
      <c r="K25" s="72">
        <v>2</v>
      </c>
      <c r="L25" s="72">
        <v>9</v>
      </c>
      <c r="M25" s="72">
        <v>16</v>
      </c>
      <c r="N25" s="72">
        <v>23</v>
      </c>
      <c r="O25" s="72">
        <v>30</v>
      </c>
      <c r="P25" s="72">
        <v>6</v>
      </c>
      <c r="Q25" s="72">
        <v>13</v>
      </c>
      <c r="R25" s="72">
        <v>20</v>
      </c>
      <c r="S25" s="72">
        <v>27</v>
      </c>
      <c r="T25" s="72">
        <v>4</v>
      </c>
      <c r="U25" s="72">
        <v>11</v>
      </c>
      <c r="V25" s="72">
        <v>18</v>
      </c>
      <c r="W25" s="72">
        <v>25</v>
      </c>
      <c r="X25" s="73">
        <v>1</v>
      </c>
      <c r="Y25" s="73">
        <v>8</v>
      </c>
      <c r="Z25" s="72">
        <v>15</v>
      </c>
      <c r="AA25" s="72">
        <v>22</v>
      </c>
      <c r="AB25" s="72">
        <v>29</v>
      </c>
      <c r="AC25" s="72">
        <v>5</v>
      </c>
      <c r="AD25" s="72">
        <v>12</v>
      </c>
      <c r="AE25" s="72">
        <v>19</v>
      </c>
      <c r="AF25" s="72">
        <v>26</v>
      </c>
      <c r="AG25" s="72">
        <v>5</v>
      </c>
      <c r="AH25" s="72">
        <v>12</v>
      </c>
      <c r="AI25" s="72">
        <v>19</v>
      </c>
      <c r="AJ25" s="72">
        <v>26</v>
      </c>
      <c r="AK25" s="72">
        <v>2</v>
      </c>
      <c r="AL25" s="72">
        <v>9</v>
      </c>
      <c r="AM25" s="72">
        <v>16</v>
      </c>
      <c r="AN25" s="72">
        <v>23</v>
      </c>
      <c r="AO25" s="72">
        <v>30</v>
      </c>
      <c r="AP25" s="72">
        <v>7</v>
      </c>
      <c r="AQ25" s="72">
        <v>14</v>
      </c>
      <c r="AR25" s="72">
        <v>21</v>
      </c>
      <c r="AS25" s="72">
        <v>28</v>
      </c>
      <c r="AT25" s="72">
        <v>4</v>
      </c>
      <c r="AU25" s="72">
        <v>11</v>
      </c>
      <c r="AV25" s="72">
        <v>18</v>
      </c>
      <c r="AW25" s="107">
        <v>25</v>
      </c>
      <c r="AX25" s="105">
        <v>2</v>
      </c>
      <c r="AY25" s="105">
        <v>9</v>
      </c>
      <c r="AZ25" s="105">
        <v>16</v>
      </c>
      <c r="BA25" s="105">
        <v>23</v>
      </c>
      <c r="BB25" s="105">
        <v>30</v>
      </c>
      <c r="BC25" s="105">
        <v>6</v>
      </c>
      <c r="BD25" s="105">
        <v>13</v>
      </c>
      <c r="BE25" s="105">
        <v>20</v>
      </c>
      <c r="BF25" s="105">
        <v>27</v>
      </c>
      <c r="BG25" s="35"/>
      <c r="BH25" s="182"/>
      <c r="BI25" s="182"/>
    </row>
    <row r="26" spans="1:61">
      <c r="A26" s="236"/>
      <c r="B26" s="241"/>
      <c r="C26" s="229"/>
      <c r="D26" s="230"/>
      <c r="E26" s="191"/>
      <c r="F26" s="71" t="s">
        <v>65</v>
      </c>
      <c r="G26" s="72">
        <v>5</v>
      </c>
      <c r="H26" s="72">
        <v>12</v>
      </c>
      <c r="I26" s="72">
        <v>19</v>
      </c>
      <c r="J26" s="72">
        <v>26</v>
      </c>
      <c r="K26" s="72">
        <v>3</v>
      </c>
      <c r="L26" s="72">
        <v>10</v>
      </c>
      <c r="M26" s="72">
        <v>17</v>
      </c>
      <c r="N26" s="72">
        <v>24</v>
      </c>
      <c r="O26" s="72">
        <v>31</v>
      </c>
      <c r="P26" s="72">
        <v>7</v>
      </c>
      <c r="Q26" s="72">
        <v>14</v>
      </c>
      <c r="R26" s="72">
        <v>21</v>
      </c>
      <c r="S26" s="72">
        <v>28</v>
      </c>
      <c r="T26" s="72">
        <v>5</v>
      </c>
      <c r="U26" s="72">
        <v>12</v>
      </c>
      <c r="V26" s="72">
        <v>19</v>
      </c>
      <c r="W26" s="72">
        <v>26</v>
      </c>
      <c r="X26" s="73">
        <v>2</v>
      </c>
      <c r="Y26" s="72">
        <v>9</v>
      </c>
      <c r="Z26" s="72">
        <v>16</v>
      </c>
      <c r="AA26" s="72">
        <v>23</v>
      </c>
      <c r="AB26" s="72">
        <v>30</v>
      </c>
      <c r="AC26" s="72">
        <v>6</v>
      </c>
      <c r="AD26" s="72">
        <v>13</v>
      </c>
      <c r="AE26" s="72">
        <v>20</v>
      </c>
      <c r="AF26" s="72">
        <v>27</v>
      </c>
      <c r="AG26" s="72">
        <v>6</v>
      </c>
      <c r="AH26" s="72">
        <v>13</v>
      </c>
      <c r="AI26" s="72">
        <v>20</v>
      </c>
      <c r="AJ26" s="72">
        <v>27</v>
      </c>
      <c r="AK26" s="72">
        <v>3</v>
      </c>
      <c r="AL26" s="72">
        <v>10</v>
      </c>
      <c r="AM26" s="72">
        <v>17</v>
      </c>
      <c r="AN26" s="72">
        <v>24</v>
      </c>
      <c r="AO26" s="73">
        <v>1</v>
      </c>
      <c r="AP26" s="72">
        <v>8</v>
      </c>
      <c r="AQ26" s="72">
        <v>15</v>
      </c>
      <c r="AR26" s="72">
        <v>22</v>
      </c>
      <c r="AS26" s="72">
        <v>29</v>
      </c>
      <c r="AT26" s="72">
        <v>5</v>
      </c>
      <c r="AU26" s="73">
        <v>12</v>
      </c>
      <c r="AV26" s="72">
        <v>19</v>
      </c>
      <c r="AW26" s="107">
        <v>26</v>
      </c>
      <c r="AX26" s="72">
        <v>3</v>
      </c>
      <c r="AY26" s="72">
        <v>10</v>
      </c>
      <c r="AZ26" s="72">
        <v>17</v>
      </c>
      <c r="BA26" s="72">
        <v>24</v>
      </c>
      <c r="BB26" s="72">
        <v>31</v>
      </c>
      <c r="BC26" s="72">
        <v>7</v>
      </c>
      <c r="BD26" s="72">
        <v>14</v>
      </c>
      <c r="BE26" s="72">
        <v>21</v>
      </c>
      <c r="BF26" s="72">
        <v>28</v>
      </c>
      <c r="BG26" s="35"/>
      <c r="BH26" s="182"/>
      <c r="BI26" s="182"/>
    </row>
    <row r="27" spans="1:61">
      <c r="A27" s="236"/>
      <c r="B27" s="241"/>
      <c r="C27" s="229"/>
      <c r="D27" s="230"/>
      <c r="E27" s="191"/>
      <c r="F27" s="71" t="s">
        <v>66</v>
      </c>
      <c r="G27" s="75">
        <v>6</v>
      </c>
      <c r="H27" s="75">
        <v>13</v>
      </c>
      <c r="I27" s="75">
        <v>20</v>
      </c>
      <c r="J27" s="75">
        <v>27</v>
      </c>
      <c r="K27" s="75">
        <v>4</v>
      </c>
      <c r="L27" s="75">
        <v>11</v>
      </c>
      <c r="M27" s="75">
        <v>18</v>
      </c>
      <c r="N27" s="75">
        <v>25</v>
      </c>
      <c r="O27" s="75">
        <v>1</v>
      </c>
      <c r="P27" s="75">
        <v>8</v>
      </c>
      <c r="Q27" s="75">
        <v>15</v>
      </c>
      <c r="R27" s="75">
        <v>22</v>
      </c>
      <c r="S27" s="75">
        <v>29</v>
      </c>
      <c r="T27" s="75">
        <v>6</v>
      </c>
      <c r="U27" s="75">
        <v>13</v>
      </c>
      <c r="V27" s="75">
        <v>20</v>
      </c>
      <c r="W27" s="75">
        <v>27</v>
      </c>
      <c r="X27" s="76">
        <v>3</v>
      </c>
      <c r="Y27" s="75">
        <v>10</v>
      </c>
      <c r="Z27" s="75">
        <v>17</v>
      </c>
      <c r="AA27" s="75">
        <v>24</v>
      </c>
      <c r="AB27" s="75">
        <v>31</v>
      </c>
      <c r="AC27" s="75">
        <v>7</v>
      </c>
      <c r="AD27" s="75">
        <v>14</v>
      </c>
      <c r="AE27" s="75">
        <v>21</v>
      </c>
      <c r="AF27" s="75">
        <v>28</v>
      </c>
      <c r="AG27" s="75">
        <v>7</v>
      </c>
      <c r="AH27" s="75">
        <v>14</v>
      </c>
      <c r="AI27" s="75">
        <v>21</v>
      </c>
      <c r="AJ27" s="75">
        <v>28</v>
      </c>
      <c r="AK27" s="75">
        <v>4</v>
      </c>
      <c r="AL27" s="75">
        <v>11</v>
      </c>
      <c r="AM27" s="75">
        <v>18</v>
      </c>
      <c r="AN27" s="75">
        <v>25</v>
      </c>
      <c r="AO27" s="75">
        <v>2</v>
      </c>
      <c r="AP27" s="76">
        <v>9</v>
      </c>
      <c r="AQ27" s="75">
        <v>16</v>
      </c>
      <c r="AR27" s="75">
        <v>23</v>
      </c>
      <c r="AS27" s="75">
        <v>30</v>
      </c>
      <c r="AT27" s="75">
        <v>6</v>
      </c>
      <c r="AU27" s="75">
        <v>13</v>
      </c>
      <c r="AV27" s="75">
        <v>20</v>
      </c>
      <c r="AW27" s="108">
        <v>27</v>
      </c>
      <c r="AX27" s="105">
        <v>4</v>
      </c>
      <c r="AY27" s="105">
        <v>11</v>
      </c>
      <c r="AZ27" s="105">
        <v>18</v>
      </c>
      <c r="BA27" s="105">
        <v>25</v>
      </c>
      <c r="BB27" s="105">
        <v>1</v>
      </c>
      <c r="BC27" s="105">
        <v>8</v>
      </c>
      <c r="BD27" s="105">
        <v>15</v>
      </c>
      <c r="BE27" s="105">
        <v>22</v>
      </c>
      <c r="BF27" s="105">
        <v>30</v>
      </c>
      <c r="BG27" s="35"/>
      <c r="BH27" s="182"/>
      <c r="BI27" s="182"/>
    </row>
    <row r="28" spans="1:61">
      <c r="A28" s="236"/>
      <c r="B28" s="241"/>
      <c r="C28" s="229"/>
      <c r="D28" s="230"/>
      <c r="E28" s="191"/>
      <c r="F28" s="71" t="s">
        <v>67</v>
      </c>
      <c r="G28" s="75">
        <v>7</v>
      </c>
      <c r="H28" s="75">
        <v>14</v>
      </c>
      <c r="I28" s="75">
        <v>21</v>
      </c>
      <c r="J28" s="75">
        <v>28</v>
      </c>
      <c r="K28" s="75">
        <v>5</v>
      </c>
      <c r="L28" s="75">
        <v>12</v>
      </c>
      <c r="M28" s="75">
        <v>19</v>
      </c>
      <c r="N28" s="75">
        <v>26</v>
      </c>
      <c r="O28" s="75">
        <v>2</v>
      </c>
      <c r="P28" s="75">
        <v>9</v>
      </c>
      <c r="Q28" s="75">
        <v>16</v>
      </c>
      <c r="R28" s="75">
        <v>23</v>
      </c>
      <c r="S28" s="75">
        <v>30</v>
      </c>
      <c r="T28" s="75">
        <v>7</v>
      </c>
      <c r="U28" s="75">
        <v>14</v>
      </c>
      <c r="V28" s="75">
        <v>21</v>
      </c>
      <c r="W28" s="75">
        <v>28</v>
      </c>
      <c r="X28" s="76">
        <v>4</v>
      </c>
      <c r="Y28" s="75">
        <v>11</v>
      </c>
      <c r="Z28" s="75">
        <v>18</v>
      </c>
      <c r="AA28" s="75">
        <v>25</v>
      </c>
      <c r="AB28" s="75">
        <v>1</v>
      </c>
      <c r="AC28" s="75">
        <v>8</v>
      </c>
      <c r="AD28" s="75">
        <v>15</v>
      </c>
      <c r="AE28" s="75">
        <v>22</v>
      </c>
      <c r="AF28" s="75">
        <v>1</v>
      </c>
      <c r="AG28" s="76">
        <v>8</v>
      </c>
      <c r="AH28" s="75">
        <v>15</v>
      </c>
      <c r="AI28" s="75">
        <v>22</v>
      </c>
      <c r="AJ28" s="75">
        <v>29</v>
      </c>
      <c r="AK28" s="75">
        <v>5</v>
      </c>
      <c r="AL28" s="75">
        <v>12</v>
      </c>
      <c r="AM28" s="75">
        <v>19</v>
      </c>
      <c r="AN28" s="75">
        <v>26</v>
      </c>
      <c r="AO28" s="75">
        <v>3</v>
      </c>
      <c r="AP28" s="75">
        <v>10</v>
      </c>
      <c r="AQ28" s="75">
        <v>17</v>
      </c>
      <c r="AR28" s="75">
        <v>24</v>
      </c>
      <c r="AS28" s="75">
        <v>31</v>
      </c>
      <c r="AT28" s="75">
        <v>7</v>
      </c>
      <c r="AU28" s="75">
        <v>14</v>
      </c>
      <c r="AV28" s="75">
        <v>21</v>
      </c>
      <c r="AW28" s="108">
        <v>28</v>
      </c>
      <c r="AX28" s="105">
        <v>5</v>
      </c>
      <c r="AY28" s="105">
        <v>12</v>
      </c>
      <c r="AZ28" s="105">
        <v>19</v>
      </c>
      <c r="BA28" s="105">
        <v>26</v>
      </c>
      <c r="BB28" s="105">
        <v>2</v>
      </c>
      <c r="BC28" s="105">
        <v>9</v>
      </c>
      <c r="BD28" s="105">
        <v>16</v>
      </c>
      <c r="BE28" s="105">
        <v>23</v>
      </c>
      <c r="BF28" s="105">
        <v>31</v>
      </c>
      <c r="BG28" s="35"/>
      <c r="BH28" s="182"/>
      <c r="BI28" s="182"/>
    </row>
    <row r="29" spans="1:61">
      <c r="A29" s="236"/>
      <c r="B29" s="241"/>
      <c r="C29" s="229"/>
      <c r="D29" s="230"/>
      <c r="E29" s="191"/>
      <c r="F29" s="45"/>
      <c r="G29" s="216" t="s">
        <v>71</v>
      </c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217"/>
      <c r="AZ29" s="218"/>
      <c r="BA29" s="218"/>
      <c r="BB29" s="218"/>
      <c r="BC29" s="218"/>
      <c r="BD29" s="218"/>
      <c r="BE29" s="218"/>
      <c r="BF29" s="218"/>
      <c r="BG29" s="33"/>
      <c r="BH29" s="182"/>
      <c r="BI29" s="182"/>
    </row>
    <row r="30" spans="1:61">
      <c r="A30" s="236"/>
      <c r="B30" s="241"/>
      <c r="C30" s="229"/>
      <c r="D30" s="230"/>
      <c r="E30" s="191"/>
      <c r="F30" s="46"/>
      <c r="G30" s="48">
        <v>36</v>
      </c>
      <c r="H30" s="49">
        <v>37</v>
      </c>
      <c r="I30" s="49">
        <v>38</v>
      </c>
      <c r="J30" s="49">
        <v>39</v>
      </c>
      <c r="K30" s="49">
        <v>40</v>
      </c>
      <c r="L30" s="49">
        <v>41</v>
      </c>
      <c r="M30" s="49">
        <v>42</v>
      </c>
      <c r="N30" s="50">
        <v>43</v>
      </c>
      <c r="O30" s="50">
        <v>44</v>
      </c>
      <c r="P30" s="50">
        <v>45</v>
      </c>
      <c r="Q30" s="50">
        <v>46</v>
      </c>
      <c r="R30" s="50">
        <v>47</v>
      </c>
      <c r="S30" s="50">
        <v>48</v>
      </c>
      <c r="T30" s="50">
        <v>49</v>
      </c>
      <c r="U30" s="50">
        <v>50</v>
      </c>
      <c r="V30" s="50">
        <v>51</v>
      </c>
      <c r="W30" s="50">
        <v>52</v>
      </c>
      <c r="X30" s="50">
        <v>53</v>
      </c>
      <c r="Y30" s="50">
        <v>1</v>
      </c>
      <c r="Z30" s="50">
        <v>2</v>
      </c>
      <c r="AA30" s="50">
        <v>3</v>
      </c>
      <c r="AB30" s="50">
        <v>4</v>
      </c>
      <c r="AC30" s="50">
        <v>5</v>
      </c>
      <c r="AD30" s="50">
        <v>6</v>
      </c>
      <c r="AE30" s="50">
        <v>7</v>
      </c>
      <c r="AF30" s="50">
        <v>8</v>
      </c>
      <c r="AG30" s="50">
        <v>9</v>
      </c>
      <c r="AH30" s="50">
        <v>10</v>
      </c>
      <c r="AI30" s="50">
        <v>11</v>
      </c>
      <c r="AJ30" s="49">
        <v>12</v>
      </c>
      <c r="AK30" s="49">
        <v>13</v>
      </c>
      <c r="AL30" s="49">
        <v>14</v>
      </c>
      <c r="AM30" s="49">
        <v>15</v>
      </c>
      <c r="AN30" s="50">
        <v>16</v>
      </c>
      <c r="AO30" s="49">
        <v>17</v>
      </c>
      <c r="AP30" s="49">
        <v>18</v>
      </c>
      <c r="AQ30" s="49">
        <v>19</v>
      </c>
      <c r="AR30" s="49">
        <v>20</v>
      </c>
      <c r="AS30" s="49">
        <v>21</v>
      </c>
      <c r="AT30" s="49">
        <v>22</v>
      </c>
      <c r="AU30" s="49">
        <v>23</v>
      </c>
      <c r="AV30" s="49">
        <v>24</v>
      </c>
      <c r="AW30" s="49">
        <v>25</v>
      </c>
      <c r="AX30" s="49">
        <v>26</v>
      </c>
      <c r="AY30" s="49">
        <v>27</v>
      </c>
      <c r="AZ30" s="49">
        <v>28</v>
      </c>
      <c r="BA30" s="49">
        <v>29</v>
      </c>
      <c r="BB30" s="49">
        <v>30</v>
      </c>
      <c r="BC30" s="49">
        <v>31</v>
      </c>
      <c r="BD30" s="49">
        <v>32</v>
      </c>
      <c r="BE30" s="49">
        <v>33</v>
      </c>
      <c r="BF30" s="49">
        <v>34</v>
      </c>
      <c r="BG30" s="32"/>
      <c r="BH30" s="182"/>
      <c r="BI30" s="182"/>
    </row>
    <row r="31" spans="1:61">
      <c r="A31" s="236"/>
      <c r="B31" s="241"/>
      <c r="C31" s="229"/>
      <c r="D31" s="230"/>
      <c r="E31" s="191"/>
      <c r="F31" s="46"/>
      <c r="G31" s="219" t="s">
        <v>72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33"/>
      <c r="BH31" s="182"/>
      <c r="BI31" s="182"/>
    </row>
    <row r="32" spans="1:61" ht="15.75" thickBot="1">
      <c r="A32" s="236"/>
      <c r="B32" s="242"/>
      <c r="C32" s="231"/>
      <c r="D32" s="232"/>
      <c r="E32" s="192"/>
      <c r="F32" s="47"/>
      <c r="G32" s="51">
        <v>1</v>
      </c>
      <c r="H32" s="52">
        <v>2</v>
      </c>
      <c r="I32" s="52">
        <v>3</v>
      </c>
      <c r="J32" s="52">
        <v>4</v>
      </c>
      <c r="K32" s="52">
        <v>5</v>
      </c>
      <c r="L32" s="52">
        <v>6</v>
      </c>
      <c r="M32" s="52">
        <v>7</v>
      </c>
      <c r="N32" s="53">
        <v>8</v>
      </c>
      <c r="O32" s="53">
        <v>9</v>
      </c>
      <c r="P32" s="53">
        <v>10</v>
      </c>
      <c r="Q32" s="53">
        <v>11</v>
      </c>
      <c r="R32" s="53">
        <v>12</v>
      </c>
      <c r="S32" s="53">
        <v>13</v>
      </c>
      <c r="T32" s="53">
        <v>14</v>
      </c>
      <c r="U32" s="53">
        <v>15</v>
      </c>
      <c r="V32" s="53">
        <v>16</v>
      </c>
      <c r="W32" s="53">
        <v>17</v>
      </c>
      <c r="X32" s="53">
        <v>18</v>
      </c>
      <c r="Y32" s="53">
        <v>19</v>
      </c>
      <c r="Z32" s="53">
        <v>20</v>
      </c>
      <c r="AA32" s="53">
        <v>21</v>
      </c>
      <c r="AB32" s="53">
        <v>22</v>
      </c>
      <c r="AC32" s="53">
        <v>23</v>
      </c>
      <c r="AD32" s="53">
        <v>24</v>
      </c>
      <c r="AE32" s="53">
        <v>25</v>
      </c>
      <c r="AF32" s="53">
        <v>26</v>
      </c>
      <c r="AG32" s="53">
        <v>27</v>
      </c>
      <c r="AH32" s="53">
        <v>28</v>
      </c>
      <c r="AI32" s="53">
        <v>29</v>
      </c>
      <c r="AJ32" s="52">
        <v>30</v>
      </c>
      <c r="AK32" s="52">
        <v>31</v>
      </c>
      <c r="AL32" s="52">
        <v>32</v>
      </c>
      <c r="AM32" s="52">
        <v>33</v>
      </c>
      <c r="AN32" s="53">
        <v>34</v>
      </c>
      <c r="AO32" s="52">
        <v>35</v>
      </c>
      <c r="AP32" s="52">
        <v>36</v>
      </c>
      <c r="AQ32" s="52">
        <v>37</v>
      </c>
      <c r="AR32" s="52">
        <v>38</v>
      </c>
      <c r="AS32" s="52">
        <v>39</v>
      </c>
      <c r="AT32" s="52">
        <v>40</v>
      </c>
      <c r="AU32" s="52">
        <v>41</v>
      </c>
      <c r="AV32" s="52">
        <v>42</v>
      </c>
      <c r="AW32" s="52">
        <v>43</v>
      </c>
      <c r="AX32" s="52">
        <v>44</v>
      </c>
      <c r="AY32" s="52">
        <v>45</v>
      </c>
      <c r="AZ32" s="52">
        <v>46</v>
      </c>
      <c r="BA32" s="52">
        <v>47</v>
      </c>
      <c r="BB32" s="52">
        <v>48</v>
      </c>
      <c r="BC32" s="52">
        <v>49</v>
      </c>
      <c r="BD32" s="52">
        <v>50</v>
      </c>
      <c r="BE32" s="52">
        <v>51</v>
      </c>
      <c r="BF32" s="52">
        <v>52</v>
      </c>
      <c r="BG32" s="32"/>
      <c r="BH32" s="183"/>
      <c r="BI32" s="183"/>
    </row>
    <row r="33" spans="1:61" ht="15.75" thickBot="1">
      <c r="A33" s="12"/>
      <c r="B33" s="13"/>
      <c r="C33" s="13"/>
      <c r="D33" s="14"/>
      <c r="E33" s="19"/>
      <c r="F33" s="19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0"/>
      <c r="AK33" s="20"/>
      <c r="AL33" s="20"/>
      <c r="AM33" s="20"/>
      <c r="AN33" s="21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32"/>
      <c r="BH33" s="22"/>
      <c r="BI33" s="22"/>
    </row>
    <row r="34" spans="1:61" ht="15" customHeight="1">
      <c r="A34" s="235"/>
      <c r="B34" s="173" t="s">
        <v>73</v>
      </c>
      <c r="C34" s="223" t="s">
        <v>74</v>
      </c>
      <c r="D34" s="224"/>
      <c r="E34" s="56" t="s">
        <v>75</v>
      </c>
      <c r="F34" s="58"/>
      <c r="G34" s="41">
        <f>G36+G38+G40+G42+G44+G46+G48+G50+G52+G54+G56+G58</f>
        <v>28</v>
      </c>
      <c r="H34" s="86">
        <f t="shared" ref="H34:AU34" si="0">H36+H38+H40+H42+H44+H46+H48+H50+H52+H54+H56+H58</f>
        <v>28</v>
      </c>
      <c r="I34" s="86">
        <f t="shared" si="0"/>
        <v>28</v>
      </c>
      <c r="J34" s="86">
        <f t="shared" si="0"/>
        <v>28</v>
      </c>
      <c r="K34" s="86">
        <f t="shared" si="0"/>
        <v>28</v>
      </c>
      <c r="L34" s="86">
        <f t="shared" si="0"/>
        <v>28</v>
      </c>
      <c r="M34" s="86">
        <f t="shared" si="0"/>
        <v>28</v>
      </c>
      <c r="N34" s="86">
        <f t="shared" si="0"/>
        <v>28</v>
      </c>
      <c r="O34" s="86">
        <f t="shared" si="0"/>
        <v>28</v>
      </c>
      <c r="P34" s="86">
        <f t="shared" si="0"/>
        <v>28</v>
      </c>
      <c r="Q34" s="86">
        <f t="shared" si="0"/>
        <v>28</v>
      </c>
      <c r="R34" s="86">
        <f t="shared" si="0"/>
        <v>28</v>
      </c>
      <c r="S34" s="86">
        <f t="shared" si="0"/>
        <v>28</v>
      </c>
      <c r="T34" s="86">
        <f t="shared" si="0"/>
        <v>28</v>
      </c>
      <c r="U34" s="86">
        <f t="shared" si="0"/>
        <v>28</v>
      </c>
      <c r="V34" s="86">
        <f t="shared" si="0"/>
        <v>28</v>
      </c>
      <c r="W34" s="86">
        <f t="shared" si="0"/>
        <v>30</v>
      </c>
      <c r="X34" s="200" t="s">
        <v>13</v>
      </c>
      <c r="Y34" s="201"/>
      <c r="Z34" s="86">
        <f t="shared" si="0"/>
        <v>30</v>
      </c>
      <c r="AA34" s="86">
        <f t="shared" si="0"/>
        <v>30</v>
      </c>
      <c r="AB34" s="86">
        <f t="shared" si="0"/>
        <v>30</v>
      </c>
      <c r="AC34" s="86">
        <f t="shared" si="0"/>
        <v>30</v>
      </c>
      <c r="AD34" s="86">
        <f t="shared" si="0"/>
        <v>29</v>
      </c>
      <c r="AE34" s="86">
        <f t="shared" si="0"/>
        <v>29</v>
      </c>
      <c r="AF34" s="86">
        <f t="shared" si="0"/>
        <v>29</v>
      </c>
      <c r="AG34" s="86">
        <f t="shared" si="0"/>
        <v>29</v>
      </c>
      <c r="AH34" s="86">
        <f t="shared" si="0"/>
        <v>29</v>
      </c>
      <c r="AI34" s="86">
        <f t="shared" si="0"/>
        <v>29</v>
      </c>
      <c r="AJ34" s="86">
        <f t="shared" si="0"/>
        <v>29</v>
      </c>
      <c r="AK34" s="86">
        <f t="shared" si="0"/>
        <v>29</v>
      </c>
      <c r="AL34" s="86">
        <f t="shared" si="0"/>
        <v>29</v>
      </c>
      <c r="AM34" s="86">
        <f t="shared" si="0"/>
        <v>29</v>
      </c>
      <c r="AN34" s="86">
        <f t="shared" si="0"/>
        <v>29</v>
      </c>
      <c r="AO34" s="86">
        <f t="shared" si="0"/>
        <v>29</v>
      </c>
      <c r="AP34" s="86">
        <f t="shared" si="0"/>
        <v>30</v>
      </c>
      <c r="AQ34" s="86">
        <f t="shared" si="0"/>
        <v>30</v>
      </c>
      <c r="AR34" s="86">
        <f t="shared" si="0"/>
        <v>30</v>
      </c>
      <c r="AS34" s="86">
        <f t="shared" si="0"/>
        <v>30</v>
      </c>
      <c r="AT34" s="86">
        <f t="shared" si="0"/>
        <v>29</v>
      </c>
      <c r="AU34" s="86">
        <f t="shared" si="0"/>
        <v>29</v>
      </c>
      <c r="AV34" s="184" t="s">
        <v>48</v>
      </c>
      <c r="AW34" s="185"/>
      <c r="AX34" s="207" t="s">
        <v>13</v>
      </c>
      <c r="AY34" s="208"/>
      <c r="AZ34" s="208"/>
      <c r="BA34" s="208"/>
      <c r="BB34" s="208"/>
      <c r="BC34" s="208"/>
      <c r="BD34" s="208"/>
      <c r="BE34" s="208"/>
      <c r="BF34" s="209"/>
      <c r="BG34" s="23"/>
      <c r="BH34" s="197">
        <f>SUM(G34:W34,Z34:AU34)</f>
        <v>1124</v>
      </c>
      <c r="BI34" s="197">
        <f>SUM(G35:W35,Z35:AU35)</f>
        <v>562</v>
      </c>
    </row>
    <row r="35" spans="1:61" ht="15.75" thickBot="1">
      <c r="A35" s="235"/>
      <c r="B35" s="174"/>
      <c r="C35" s="225"/>
      <c r="D35" s="226"/>
      <c r="E35" s="57" t="s">
        <v>77</v>
      </c>
      <c r="F35" s="58"/>
      <c r="G35" s="70">
        <f>G37+G39+G41+G43+G45+G47+G49+G51+G53+G55+G57+G59</f>
        <v>14</v>
      </c>
      <c r="H35" s="97">
        <f t="shared" ref="H35:AU35" si="1">H37+H39+H41+H43+H45+H47+H49+H51+H53+H55+H57+H59</f>
        <v>14</v>
      </c>
      <c r="I35" s="97">
        <f t="shared" si="1"/>
        <v>14</v>
      </c>
      <c r="J35" s="97">
        <f t="shared" si="1"/>
        <v>14</v>
      </c>
      <c r="K35" s="97">
        <f t="shared" si="1"/>
        <v>14</v>
      </c>
      <c r="L35" s="97">
        <f t="shared" si="1"/>
        <v>14</v>
      </c>
      <c r="M35" s="97">
        <f t="shared" si="1"/>
        <v>14</v>
      </c>
      <c r="N35" s="97">
        <f t="shared" si="1"/>
        <v>14</v>
      </c>
      <c r="O35" s="97">
        <f t="shared" si="1"/>
        <v>14</v>
      </c>
      <c r="P35" s="97">
        <f t="shared" si="1"/>
        <v>14</v>
      </c>
      <c r="Q35" s="97">
        <f t="shared" si="1"/>
        <v>14</v>
      </c>
      <c r="R35" s="97">
        <f t="shared" si="1"/>
        <v>14</v>
      </c>
      <c r="S35" s="97">
        <f t="shared" si="1"/>
        <v>14</v>
      </c>
      <c r="T35" s="97">
        <f t="shared" si="1"/>
        <v>14</v>
      </c>
      <c r="U35" s="97">
        <f t="shared" si="1"/>
        <v>14</v>
      </c>
      <c r="V35" s="97">
        <f t="shared" si="1"/>
        <v>14</v>
      </c>
      <c r="W35" s="97">
        <f t="shared" si="1"/>
        <v>15</v>
      </c>
      <c r="X35" s="202"/>
      <c r="Y35" s="203"/>
      <c r="Z35" s="97">
        <f t="shared" si="1"/>
        <v>15</v>
      </c>
      <c r="AA35" s="97">
        <f t="shared" si="1"/>
        <v>15</v>
      </c>
      <c r="AB35" s="97">
        <f t="shared" si="1"/>
        <v>15</v>
      </c>
      <c r="AC35" s="97">
        <f t="shared" si="1"/>
        <v>15</v>
      </c>
      <c r="AD35" s="97">
        <f t="shared" si="1"/>
        <v>14.5</v>
      </c>
      <c r="AE35" s="97">
        <f t="shared" si="1"/>
        <v>14.5</v>
      </c>
      <c r="AF35" s="97">
        <f t="shared" si="1"/>
        <v>14.5</v>
      </c>
      <c r="AG35" s="97">
        <f t="shared" si="1"/>
        <v>14.5</v>
      </c>
      <c r="AH35" s="97">
        <f t="shared" si="1"/>
        <v>14.5</v>
      </c>
      <c r="AI35" s="97">
        <f t="shared" si="1"/>
        <v>14.5</v>
      </c>
      <c r="AJ35" s="97">
        <f t="shared" si="1"/>
        <v>14.5</v>
      </c>
      <c r="AK35" s="97">
        <f t="shared" si="1"/>
        <v>14.5</v>
      </c>
      <c r="AL35" s="97">
        <f t="shared" si="1"/>
        <v>14.5</v>
      </c>
      <c r="AM35" s="97">
        <f t="shared" si="1"/>
        <v>14.5</v>
      </c>
      <c r="AN35" s="97">
        <f t="shared" si="1"/>
        <v>14.5</v>
      </c>
      <c r="AO35" s="97">
        <f t="shared" si="1"/>
        <v>14.5</v>
      </c>
      <c r="AP35" s="97">
        <f t="shared" si="1"/>
        <v>15</v>
      </c>
      <c r="AQ35" s="97">
        <f t="shared" si="1"/>
        <v>15</v>
      </c>
      <c r="AR35" s="97">
        <f t="shared" si="1"/>
        <v>15</v>
      </c>
      <c r="AS35" s="97">
        <f t="shared" si="1"/>
        <v>15</v>
      </c>
      <c r="AT35" s="97">
        <f t="shared" si="1"/>
        <v>14.5</v>
      </c>
      <c r="AU35" s="97">
        <f t="shared" si="1"/>
        <v>14.5</v>
      </c>
      <c r="AV35" s="186"/>
      <c r="AW35" s="187"/>
      <c r="AX35" s="210"/>
      <c r="AY35" s="211"/>
      <c r="AZ35" s="211"/>
      <c r="BA35" s="211"/>
      <c r="BB35" s="211"/>
      <c r="BC35" s="211"/>
      <c r="BD35" s="211"/>
      <c r="BE35" s="211"/>
      <c r="BF35" s="212"/>
      <c r="BG35" s="23"/>
      <c r="BH35" s="198"/>
      <c r="BI35" s="198"/>
    </row>
    <row r="36" spans="1:61">
      <c r="A36" s="235"/>
      <c r="B36" s="142" t="s">
        <v>20</v>
      </c>
      <c r="C36" s="167" t="s">
        <v>21</v>
      </c>
      <c r="D36" s="145"/>
      <c r="E36" s="54" t="s">
        <v>75</v>
      </c>
      <c r="F36" s="58"/>
      <c r="G36" s="15">
        <f>лист1!J24</f>
        <v>2</v>
      </c>
      <c r="H36" s="78">
        <f>лист1!K24</f>
        <v>2</v>
      </c>
      <c r="I36" s="78">
        <f>лист1!L24</f>
        <v>2</v>
      </c>
      <c r="J36" s="78">
        <f>лист1!M24</f>
        <v>2</v>
      </c>
      <c r="K36" s="78">
        <f>лист1!N24</f>
        <v>2</v>
      </c>
      <c r="L36" s="78">
        <f>лист1!O24</f>
        <v>2</v>
      </c>
      <c r="M36" s="78">
        <f>лист1!P24</f>
        <v>2</v>
      </c>
      <c r="N36" s="78">
        <f>лист1!Q24</f>
        <v>2</v>
      </c>
      <c r="O36" s="78">
        <f>лист1!R24</f>
        <v>2</v>
      </c>
      <c r="P36" s="78">
        <f>лист1!S24</f>
        <v>2</v>
      </c>
      <c r="Q36" s="78">
        <f>лист1!T24</f>
        <v>2</v>
      </c>
      <c r="R36" s="78">
        <f>лист1!U24</f>
        <v>2</v>
      </c>
      <c r="S36" s="78">
        <f>лист1!V24</f>
        <v>2</v>
      </c>
      <c r="T36" s="78">
        <f>лист1!W24</f>
        <v>2</v>
      </c>
      <c r="U36" s="78">
        <f>лист1!X24</f>
        <v>2</v>
      </c>
      <c r="V36" s="78">
        <f>лист1!Y24</f>
        <v>2</v>
      </c>
      <c r="W36" s="78">
        <f>лист1!Z24</f>
        <v>2</v>
      </c>
      <c r="X36" s="202"/>
      <c r="Y36" s="203"/>
      <c r="Z36" s="78">
        <f>лист1!AC24</f>
        <v>2</v>
      </c>
      <c r="AA36" s="78">
        <f>лист1!AD24</f>
        <v>2</v>
      </c>
      <c r="AB36" s="78">
        <f>лист1!AE24</f>
        <v>2</v>
      </c>
      <c r="AC36" s="78">
        <f>лист1!AF24</f>
        <v>2</v>
      </c>
      <c r="AD36" s="78">
        <f>лист1!AG24</f>
        <v>2</v>
      </c>
      <c r="AE36" s="78">
        <f>лист1!AH24</f>
        <v>2</v>
      </c>
      <c r="AF36" s="78">
        <f>лист1!AI24</f>
        <v>2</v>
      </c>
      <c r="AG36" s="78">
        <f>лист1!AJ24</f>
        <v>2</v>
      </c>
      <c r="AH36" s="78">
        <f>лист1!AK24</f>
        <v>2</v>
      </c>
      <c r="AI36" s="78">
        <f>лист1!AL24</f>
        <v>2</v>
      </c>
      <c r="AJ36" s="78">
        <f>лист1!AM24</f>
        <v>2</v>
      </c>
      <c r="AK36" s="78">
        <f>лист1!AN24</f>
        <v>2</v>
      </c>
      <c r="AL36" s="78">
        <f>лист1!AO24</f>
        <v>2</v>
      </c>
      <c r="AM36" s="78">
        <f>лист1!AP24</f>
        <v>2</v>
      </c>
      <c r="AN36" s="78">
        <f>лист1!AQ24</f>
        <v>2</v>
      </c>
      <c r="AO36" s="78">
        <f>лист1!AR24</f>
        <v>2</v>
      </c>
      <c r="AP36" s="78">
        <f>лист1!AS24</f>
        <v>2</v>
      </c>
      <c r="AQ36" s="78">
        <f>лист1!AT24</f>
        <v>2</v>
      </c>
      <c r="AR36" s="78">
        <f>лист1!AU24</f>
        <v>2</v>
      </c>
      <c r="AS36" s="78">
        <f>лист1!AV24</f>
        <v>2</v>
      </c>
      <c r="AT36" s="78">
        <f>лист1!AW24</f>
        <v>2</v>
      </c>
      <c r="AU36" s="78">
        <f>лист1!AX24</f>
        <v>2</v>
      </c>
      <c r="AV36" s="186"/>
      <c r="AW36" s="187"/>
      <c r="AX36" s="210"/>
      <c r="AY36" s="211"/>
      <c r="AZ36" s="211"/>
      <c r="BA36" s="211"/>
      <c r="BB36" s="211"/>
      <c r="BC36" s="211"/>
      <c r="BD36" s="211"/>
      <c r="BE36" s="211"/>
      <c r="BF36" s="212"/>
      <c r="BG36" s="24"/>
      <c r="BH36" s="193">
        <f>SUM(G36:W36,Z36:AU36)</f>
        <v>78</v>
      </c>
      <c r="BI36" s="193">
        <f>SUM(G37:W37,Z37:AU37)</f>
        <v>39</v>
      </c>
    </row>
    <row r="37" spans="1:61" ht="15.75" thickBot="1">
      <c r="A37" s="235"/>
      <c r="B37" s="142"/>
      <c r="C37" s="168"/>
      <c r="D37" s="147"/>
      <c r="E37" s="55" t="s">
        <v>77</v>
      </c>
      <c r="F37" s="58"/>
      <c r="G37" s="16">
        <f>G36/2</f>
        <v>1</v>
      </c>
      <c r="H37" s="79">
        <f t="shared" ref="H37:W37" si="2">H36/2</f>
        <v>1</v>
      </c>
      <c r="I37" s="79">
        <f t="shared" si="2"/>
        <v>1</v>
      </c>
      <c r="J37" s="79">
        <f t="shared" si="2"/>
        <v>1</v>
      </c>
      <c r="K37" s="79">
        <f t="shared" si="2"/>
        <v>1</v>
      </c>
      <c r="L37" s="79">
        <f t="shared" si="2"/>
        <v>1</v>
      </c>
      <c r="M37" s="79">
        <f t="shared" si="2"/>
        <v>1</v>
      </c>
      <c r="N37" s="79">
        <f t="shared" si="2"/>
        <v>1</v>
      </c>
      <c r="O37" s="79">
        <f t="shared" si="2"/>
        <v>1</v>
      </c>
      <c r="P37" s="79">
        <f t="shared" si="2"/>
        <v>1</v>
      </c>
      <c r="Q37" s="79">
        <f t="shared" si="2"/>
        <v>1</v>
      </c>
      <c r="R37" s="79">
        <f t="shared" si="2"/>
        <v>1</v>
      </c>
      <c r="S37" s="79">
        <f t="shared" si="2"/>
        <v>1</v>
      </c>
      <c r="T37" s="79">
        <f t="shared" si="2"/>
        <v>1</v>
      </c>
      <c r="U37" s="79">
        <f t="shared" si="2"/>
        <v>1</v>
      </c>
      <c r="V37" s="79">
        <f t="shared" si="2"/>
        <v>1</v>
      </c>
      <c r="W37" s="79">
        <f t="shared" si="2"/>
        <v>1</v>
      </c>
      <c r="X37" s="202"/>
      <c r="Y37" s="203"/>
      <c r="Z37" s="79">
        <f t="shared" ref="Z37:AU37" si="3">Z36/2</f>
        <v>1</v>
      </c>
      <c r="AA37" s="79">
        <f t="shared" si="3"/>
        <v>1</v>
      </c>
      <c r="AB37" s="79">
        <f t="shared" si="3"/>
        <v>1</v>
      </c>
      <c r="AC37" s="79">
        <f t="shared" si="3"/>
        <v>1</v>
      </c>
      <c r="AD37" s="79">
        <f t="shared" si="3"/>
        <v>1</v>
      </c>
      <c r="AE37" s="79">
        <f t="shared" si="3"/>
        <v>1</v>
      </c>
      <c r="AF37" s="79">
        <f t="shared" si="3"/>
        <v>1</v>
      </c>
      <c r="AG37" s="79">
        <f t="shared" si="3"/>
        <v>1</v>
      </c>
      <c r="AH37" s="79">
        <f t="shared" si="3"/>
        <v>1</v>
      </c>
      <c r="AI37" s="79">
        <f t="shared" si="3"/>
        <v>1</v>
      </c>
      <c r="AJ37" s="79">
        <f t="shared" si="3"/>
        <v>1</v>
      </c>
      <c r="AK37" s="79">
        <f t="shared" si="3"/>
        <v>1</v>
      </c>
      <c r="AL37" s="79">
        <f t="shared" si="3"/>
        <v>1</v>
      </c>
      <c r="AM37" s="79">
        <f t="shared" si="3"/>
        <v>1</v>
      </c>
      <c r="AN37" s="79">
        <f t="shared" si="3"/>
        <v>1</v>
      </c>
      <c r="AO37" s="79">
        <f t="shared" si="3"/>
        <v>1</v>
      </c>
      <c r="AP37" s="79">
        <f t="shared" si="3"/>
        <v>1</v>
      </c>
      <c r="AQ37" s="79">
        <f t="shared" si="3"/>
        <v>1</v>
      </c>
      <c r="AR37" s="79">
        <f t="shared" si="3"/>
        <v>1</v>
      </c>
      <c r="AS37" s="79">
        <f t="shared" si="3"/>
        <v>1</v>
      </c>
      <c r="AT37" s="79">
        <f t="shared" si="3"/>
        <v>1</v>
      </c>
      <c r="AU37" s="79">
        <f t="shared" si="3"/>
        <v>1</v>
      </c>
      <c r="AV37" s="186"/>
      <c r="AW37" s="187"/>
      <c r="AX37" s="210"/>
      <c r="AY37" s="211"/>
      <c r="AZ37" s="211"/>
      <c r="BA37" s="211"/>
      <c r="BB37" s="211"/>
      <c r="BC37" s="211"/>
      <c r="BD37" s="211"/>
      <c r="BE37" s="211"/>
      <c r="BF37" s="212"/>
      <c r="BG37" s="24"/>
      <c r="BH37" s="194"/>
      <c r="BI37" s="194"/>
    </row>
    <row r="38" spans="1:61">
      <c r="A38" s="235"/>
      <c r="B38" s="142" t="s">
        <v>20</v>
      </c>
      <c r="C38" s="167" t="s">
        <v>78</v>
      </c>
      <c r="D38" s="145"/>
      <c r="E38" s="54" t="s">
        <v>75</v>
      </c>
      <c r="F38" s="58"/>
      <c r="G38" s="15">
        <f>лист1!J25</f>
        <v>3</v>
      </c>
      <c r="H38" s="78">
        <f>лист1!K25</f>
        <v>3</v>
      </c>
      <c r="I38" s="78">
        <f>лист1!L25</f>
        <v>3</v>
      </c>
      <c r="J38" s="78">
        <f>лист1!M25</f>
        <v>3</v>
      </c>
      <c r="K38" s="78">
        <f>лист1!N25</f>
        <v>3</v>
      </c>
      <c r="L38" s="78">
        <f>лист1!O25</f>
        <v>3</v>
      </c>
      <c r="M38" s="78">
        <f>лист1!P25</f>
        <v>3</v>
      </c>
      <c r="N38" s="78">
        <f>лист1!Q25</f>
        <v>3</v>
      </c>
      <c r="O38" s="78">
        <f>лист1!R25</f>
        <v>3</v>
      </c>
      <c r="P38" s="78">
        <f>лист1!S25</f>
        <v>3</v>
      </c>
      <c r="Q38" s="78">
        <f>лист1!T25</f>
        <v>3</v>
      </c>
      <c r="R38" s="78">
        <f>лист1!U25</f>
        <v>3</v>
      </c>
      <c r="S38" s="78">
        <f>лист1!V25</f>
        <v>3</v>
      </c>
      <c r="T38" s="78">
        <f>лист1!W25</f>
        <v>3</v>
      </c>
      <c r="U38" s="78">
        <f>лист1!X25</f>
        <v>3</v>
      </c>
      <c r="V38" s="78">
        <f>лист1!Y25</f>
        <v>3</v>
      </c>
      <c r="W38" s="78">
        <f>лист1!Z25</f>
        <v>3</v>
      </c>
      <c r="X38" s="202"/>
      <c r="Y38" s="203"/>
      <c r="Z38" s="78">
        <f>лист1!AC25</f>
        <v>3</v>
      </c>
      <c r="AA38" s="78">
        <f>лист1!AD25</f>
        <v>3</v>
      </c>
      <c r="AB38" s="78">
        <f>лист1!AE25</f>
        <v>3</v>
      </c>
      <c r="AC38" s="78">
        <f>лист1!AF25</f>
        <v>3</v>
      </c>
      <c r="AD38" s="78">
        <f>лист1!AG25</f>
        <v>3</v>
      </c>
      <c r="AE38" s="78">
        <f>лист1!AH25</f>
        <v>3</v>
      </c>
      <c r="AF38" s="78">
        <f>лист1!AI25</f>
        <v>3</v>
      </c>
      <c r="AG38" s="78">
        <f>лист1!AJ25</f>
        <v>3</v>
      </c>
      <c r="AH38" s="78">
        <f>лист1!AK25</f>
        <v>3</v>
      </c>
      <c r="AI38" s="78">
        <f>лист1!AL25</f>
        <v>3</v>
      </c>
      <c r="AJ38" s="78">
        <f>лист1!AM25</f>
        <v>3</v>
      </c>
      <c r="AK38" s="78">
        <f>лист1!AN25</f>
        <v>3</v>
      </c>
      <c r="AL38" s="78">
        <f>лист1!AO25</f>
        <v>3</v>
      </c>
      <c r="AM38" s="78">
        <f>лист1!AP25</f>
        <v>3</v>
      </c>
      <c r="AN38" s="78">
        <f>лист1!AQ25</f>
        <v>3</v>
      </c>
      <c r="AO38" s="78">
        <f>лист1!AR25</f>
        <v>3</v>
      </c>
      <c r="AP38" s="78">
        <f>лист1!AS25</f>
        <v>3</v>
      </c>
      <c r="AQ38" s="78">
        <f>лист1!AT25</f>
        <v>3</v>
      </c>
      <c r="AR38" s="78">
        <f>лист1!AU25</f>
        <v>3</v>
      </c>
      <c r="AS38" s="78">
        <f>лист1!AV25</f>
        <v>3</v>
      </c>
      <c r="AT38" s="78">
        <f>лист1!AW25</f>
        <v>3</v>
      </c>
      <c r="AU38" s="78">
        <f>лист1!AX25</f>
        <v>3</v>
      </c>
      <c r="AV38" s="186"/>
      <c r="AW38" s="187"/>
      <c r="AX38" s="210"/>
      <c r="AY38" s="211"/>
      <c r="AZ38" s="211"/>
      <c r="BA38" s="211"/>
      <c r="BB38" s="211"/>
      <c r="BC38" s="211"/>
      <c r="BD38" s="211"/>
      <c r="BE38" s="211"/>
      <c r="BF38" s="212"/>
      <c r="BG38" s="24"/>
      <c r="BH38" s="193">
        <f>SUM(G38:W38,Z38:AU38)</f>
        <v>117</v>
      </c>
      <c r="BI38" s="193">
        <f>SUM(G39:W39,Z39:AU39)</f>
        <v>58.5</v>
      </c>
    </row>
    <row r="39" spans="1:61" ht="15.75" thickBot="1">
      <c r="A39" s="235"/>
      <c r="B39" s="142"/>
      <c r="C39" s="168"/>
      <c r="D39" s="147"/>
      <c r="E39" s="55" t="s">
        <v>77</v>
      </c>
      <c r="F39" s="58"/>
      <c r="G39" s="16">
        <f>G38/2</f>
        <v>1.5</v>
      </c>
      <c r="H39" s="79">
        <f t="shared" ref="H39:W39" si="4">H38/2</f>
        <v>1.5</v>
      </c>
      <c r="I39" s="79">
        <f t="shared" si="4"/>
        <v>1.5</v>
      </c>
      <c r="J39" s="79">
        <f t="shared" si="4"/>
        <v>1.5</v>
      </c>
      <c r="K39" s="79">
        <f t="shared" si="4"/>
        <v>1.5</v>
      </c>
      <c r="L39" s="79">
        <f t="shared" si="4"/>
        <v>1.5</v>
      </c>
      <c r="M39" s="79">
        <f t="shared" si="4"/>
        <v>1.5</v>
      </c>
      <c r="N39" s="79">
        <f t="shared" si="4"/>
        <v>1.5</v>
      </c>
      <c r="O39" s="79">
        <f t="shared" si="4"/>
        <v>1.5</v>
      </c>
      <c r="P39" s="79">
        <f t="shared" si="4"/>
        <v>1.5</v>
      </c>
      <c r="Q39" s="79">
        <f t="shared" si="4"/>
        <v>1.5</v>
      </c>
      <c r="R39" s="79">
        <f t="shared" si="4"/>
        <v>1.5</v>
      </c>
      <c r="S39" s="79">
        <f t="shared" si="4"/>
        <v>1.5</v>
      </c>
      <c r="T39" s="79">
        <f t="shared" si="4"/>
        <v>1.5</v>
      </c>
      <c r="U39" s="79">
        <f t="shared" si="4"/>
        <v>1.5</v>
      </c>
      <c r="V39" s="79">
        <f t="shared" si="4"/>
        <v>1.5</v>
      </c>
      <c r="W39" s="79">
        <f t="shared" si="4"/>
        <v>1.5</v>
      </c>
      <c r="X39" s="202"/>
      <c r="Y39" s="203"/>
      <c r="Z39" s="79">
        <f t="shared" ref="Z39:AU39" si="5">Z38/2</f>
        <v>1.5</v>
      </c>
      <c r="AA39" s="79">
        <f t="shared" si="5"/>
        <v>1.5</v>
      </c>
      <c r="AB39" s="79">
        <f t="shared" si="5"/>
        <v>1.5</v>
      </c>
      <c r="AC39" s="79">
        <f t="shared" si="5"/>
        <v>1.5</v>
      </c>
      <c r="AD39" s="79">
        <f t="shared" si="5"/>
        <v>1.5</v>
      </c>
      <c r="AE39" s="79">
        <f t="shared" si="5"/>
        <v>1.5</v>
      </c>
      <c r="AF39" s="79">
        <f t="shared" si="5"/>
        <v>1.5</v>
      </c>
      <c r="AG39" s="79">
        <f t="shared" si="5"/>
        <v>1.5</v>
      </c>
      <c r="AH39" s="79">
        <f t="shared" si="5"/>
        <v>1.5</v>
      </c>
      <c r="AI39" s="79">
        <f t="shared" si="5"/>
        <v>1.5</v>
      </c>
      <c r="AJ39" s="79">
        <f t="shared" si="5"/>
        <v>1.5</v>
      </c>
      <c r="AK39" s="79">
        <f t="shared" si="5"/>
        <v>1.5</v>
      </c>
      <c r="AL39" s="79">
        <f t="shared" si="5"/>
        <v>1.5</v>
      </c>
      <c r="AM39" s="79">
        <f t="shared" si="5"/>
        <v>1.5</v>
      </c>
      <c r="AN39" s="79">
        <f t="shared" si="5"/>
        <v>1.5</v>
      </c>
      <c r="AO39" s="79">
        <f t="shared" si="5"/>
        <v>1.5</v>
      </c>
      <c r="AP39" s="79">
        <f t="shared" si="5"/>
        <v>1.5</v>
      </c>
      <c r="AQ39" s="79">
        <f t="shared" si="5"/>
        <v>1.5</v>
      </c>
      <c r="AR39" s="79">
        <f t="shared" si="5"/>
        <v>1.5</v>
      </c>
      <c r="AS39" s="79">
        <f t="shared" si="5"/>
        <v>1.5</v>
      </c>
      <c r="AT39" s="79">
        <f t="shared" si="5"/>
        <v>1.5</v>
      </c>
      <c r="AU39" s="79">
        <f t="shared" si="5"/>
        <v>1.5</v>
      </c>
      <c r="AV39" s="186"/>
      <c r="AW39" s="187"/>
      <c r="AX39" s="210"/>
      <c r="AY39" s="211"/>
      <c r="AZ39" s="211"/>
      <c r="BA39" s="211"/>
      <c r="BB39" s="211"/>
      <c r="BC39" s="211"/>
      <c r="BD39" s="211"/>
      <c r="BE39" s="211"/>
      <c r="BF39" s="212"/>
      <c r="BG39" s="24"/>
      <c r="BH39" s="194"/>
      <c r="BI39" s="194"/>
    </row>
    <row r="40" spans="1:61">
      <c r="A40" s="235"/>
      <c r="B40" s="142" t="s">
        <v>23</v>
      </c>
      <c r="C40" s="167" t="s">
        <v>79</v>
      </c>
      <c r="D40" s="145"/>
      <c r="E40" s="54" t="s">
        <v>75</v>
      </c>
      <c r="F40" s="58"/>
      <c r="G40" s="15">
        <f>лист1!J26</f>
        <v>3</v>
      </c>
      <c r="H40" s="78">
        <f>лист1!K26</f>
        <v>3</v>
      </c>
      <c r="I40" s="78">
        <f>лист1!L26</f>
        <v>3</v>
      </c>
      <c r="J40" s="78">
        <f>лист1!M26</f>
        <v>3</v>
      </c>
      <c r="K40" s="78">
        <f>лист1!N26</f>
        <v>3</v>
      </c>
      <c r="L40" s="78">
        <f>лист1!O26</f>
        <v>3</v>
      </c>
      <c r="M40" s="78">
        <f>лист1!P26</f>
        <v>3</v>
      </c>
      <c r="N40" s="78">
        <f>лист1!Q26</f>
        <v>3</v>
      </c>
      <c r="O40" s="78">
        <f>лист1!R26</f>
        <v>3</v>
      </c>
      <c r="P40" s="78">
        <f>лист1!S26</f>
        <v>3</v>
      </c>
      <c r="Q40" s="78">
        <f>лист1!T26</f>
        <v>3</v>
      </c>
      <c r="R40" s="78">
        <f>лист1!U26</f>
        <v>3</v>
      </c>
      <c r="S40" s="78">
        <f>лист1!V26</f>
        <v>3</v>
      </c>
      <c r="T40" s="78">
        <f>лист1!W26</f>
        <v>3</v>
      </c>
      <c r="U40" s="78">
        <f>лист1!X26</f>
        <v>3</v>
      </c>
      <c r="V40" s="78">
        <f>лист1!Y26</f>
        <v>3</v>
      </c>
      <c r="W40" s="78">
        <f>лист1!Z26</f>
        <v>3</v>
      </c>
      <c r="X40" s="202"/>
      <c r="Y40" s="203"/>
      <c r="Z40" s="78">
        <f>лист1!AC26</f>
        <v>3</v>
      </c>
      <c r="AA40" s="78">
        <f>лист1!AD26</f>
        <v>3</v>
      </c>
      <c r="AB40" s="78">
        <f>лист1!AE26</f>
        <v>3</v>
      </c>
      <c r="AC40" s="78">
        <f>лист1!AF26</f>
        <v>3</v>
      </c>
      <c r="AD40" s="78">
        <f>лист1!AG26</f>
        <v>3</v>
      </c>
      <c r="AE40" s="78">
        <f>лист1!AH26</f>
        <v>3</v>
      </c>
      <c r="AF40" s="78">
        <f>лист1!AI26</f>
        <v>3</v>
      </c>
      <c r="AG40" s="78">
        <f>лист1!AJ26</f>
        <v>3</v>
      </c>
      <c r="AH40" s="78">
        <f>лист1!AK26</f>
        <v>3</v>
      </c>
      <c r="AI40" s="78">
        <f>лист1!AL26</f>
        <v>3</v>
      </c>
      <c r="AJ40" s="78">
        <f>лист1!AM26</f>
        <v>3</v>
      </c>
      <c r="AK40" s="78">
        <f>лист1!AN26</f>
        <v>3</v>
      </c>
      <c r="AL40" s="78">
        <f>лист1!AO26</f>
        <v>3</v>
      </c>
      <c r="AM40" s="78">
        <f>лист1!AP26</f>
        <v>3</v>
      </c>
      <c r="AN40" s="78">
        <f>лист1!AQ26</f>
        <v>3</v>
      </c>
      <c r="AO40" s="78">
        <f>лист1!AR26</f>
        <v>3</v>
      </c>
      <c r="AP40" s="78">
        <f>лист1!AS26</f>
        <v>3</v>
      </c>
      <c r="AQ40" s="78">
        <f>лист1!AT26</f>
        <v>3</v>
      </c>
      <c r="AR40" s="78">
        <f>лист1!AU26</f>
        <v>3</v>
      </c>
      <c r="AS40" s="78">
        <f>лист1!AV26</f>
        <v>3</v>
      </c>
      <c r="AT40" s="78">
        <f>лист1!AW26</f>
        <v>3</v>
      </c>
      <c r="AU40" s="78">
        <f>лист1!AX26</f>
        <v>3</v>
      </c>
      <c r="AV40" s="186"/>
      <c r="AW40" s="187"/>
      <c r="AX40" s="210"/>
      <c r="AY40" s="211"/>
      <c r="AZ40" s="211"/>
      <c r="BA40" s="211"/>
      <c r="BB40" s="211"/>
      <c r="BC40" s="211"/>
      <c r="BD40" s="211"/>
      <c r="BE40" s="211"/>
      <c r="BF40" s="212"/>
      <c r="BG40" s="24"/>
      <c r="BH40" s="193">
        <f>SUM(G40:W40,Z40:AU40)</f>
        <v>117</v>
      </c>
      <c r="BI40" s="193">
        <f>SUM(G41:W41,Z41:AU41)</f>
        <v>58.5</v>
      </c>
    </row>
    <row r="41" spans="1:61" ht="15.75" thickBot="1">
      <c r="A41" s="235"/>
      <c r="B41" s="142"/>
      <c r="C41" s="168"/>
      <c r="D41" s="147"/>
      <c r="E41" s="55" t="s">
        <v>77</v>
      </c>
      <c r="F41" s="58"/>
      <c r="G41" s="16">
        <f>G40/2</f>
        <v>1.5</v>
      </c>
      <c r="H41" s="79">
        <f t="shared" ref="H41:W41" si="6">H40/2</f>
        <v>1.5</v>
      </c>
      <c r="I41" s="79">
        <f t="shared" si="6"/>
        <v>1.5</v>
      </c>
      <c r="J41" s="79">
        <f t="shared" si="6"/>
        <v>1.5</v>
      </c>
      <c r="K41" s="79">
        <f t="shared" si="6"/>
        <v>1.5</v>
      </c>
      <c r="L41" s="79">
        <f t="shared" si="6"/>
        <v>1.5</v>
      </c>
      <c r="M41" s="79">
        <f t="shared" si="6"/>
        <v>1.5</v>
      </c>
      <c r="N41" s="79">
        <f t="shared" si="6"/>
        <v>1.5</v>
      </c>
      <c r="O41" s="79">
        <f t="shared" si="6"/>
        <v>1.5</v>
      </c>
      <c r="P41" s="79">
        <f t="shared" si="6"/>
        <v>1.5</v>
      </c>
      <c r="Q41" s="79">
        <f t="shared" si="6"/>
        <v>1.5</v>
      </c>
      <c r="R41" s="79">
        <f t="shared" si="6"/>
        <v>1.5</v>
      </c>
      <c r="S41" s="79">
        <f t="shared" si="6"/>
        <v>1.5</v>
      </c>
      <c r="T41" s="79">
        <f t="shared" si="6"/>
        <v>1.5</v>
      </c>
      <c r="U41" s="79">
        <f t="shared" si="6"/>
        <v>1.5</v>
      </c>
      <c r="V41" s="79">
        <f t="shared" si="6"/>
        <v>1.5</v>
      </c>
      <c r="W41" s="79">
        <f t="shared" si="6"/>
        <v>1.5</v>
      </c>
      <c r="X41" s="202"/>
      <c r="Y41" s="203"/>
      <c r="Z41" s="79">
        <f t="shared" ref="Z41:AU41" si="7">Z40/2</f>
        <v>1.5</v>
      </c>
      <c r="AA41" s="79">
        <f t="shared" si="7"/>
        <v>1.5</v>
      </c>
      <c r="AB41" s="79">
        <f t="shared" si="7"/>
        <v>1.5</v>
      </c>
      <c r="AC41" s="79">
        <f t="shared" si="7"/>
        <v>1.5</v>
      </c>
      <c r="AD41" s="79">
        <f t="shared" si="7"/>
        <v>1.5</v>
      </c>
      <c r="AE41" s="79">
        <f t="shared" si="7"/>
        <v>1.5</v>
      </c>
      <c r="AF41" s="79">
        <f t="shared" si="7"/>
        <v>1.5</v>
      </c>
      <c r="AG41" s="79">
        <f t="shared" si="7"/>
        <v>1.5</v>
      </c>
      <c r="AH41" s="79">
        <f t="shared" si="7"/>
        <v>1.5</v>
      </c>
      <c r="AI41" s="79">
        <f t="shared" si="7"/>
        <v>1.5</v>
      </c>
      <c r="AJ41" s="79">
        <f t="shared" si="7"/>
        <v>1.5</v>
      </c>
      <c r="AK41" s="79">
        <f t="shared" si="7"/>
        <v>1.5</v>
      </c>
      <c r="AL41" s="79">
        <f t="shared" si="7"/>
        <v>1.5</v>
      </c>
      <c r="AM41" s="79">
        <f t="shared" si="7"/>
        <v>1.5</v>
      </c>
      <c r="AN41" s="79">
        <f t="shared" si="7"/>
        <v>1.5</v>
      </c>
      <c r="AO41" s="79">
        <f t="shared" si="7"/>
        <v>1.5</v>
      </c>
      <c r="AP41" s="79">
        <f t="shared" si="7"/>
        <v>1.5</v>
      </c>
      <c r="AQ41" s="79">
        <f t="shared" si="7"/>
        <v>1.5</v>
      </c>
      <c r="AR41" s="79">
        <f t="shared" si="7"/>
        <v>1.5</v>
      </c>
      <c r="AS41" s="79">
        <f t="shared" si="7"/>
        <v>1.5</v>
      </c>
      <c r="AT41" s="79">
        <f t="shared" si="7"/>
        <v>1.5</v>
      </c>
      <c r="AU41" s="79">
        <f t="shared" si="7"/>
        <v>1.5</v>
      </c>
      <c r="AV41" s="186"/>
      <c r="AW41" s="187"/>
      <c r="AX41" s="210"/>
      <c r="AY41" s="211"/>
      <c r="AZ41" s="211"/>
      <c r="BA41" s="211"/>
      <c r="BB41" s="211"/>
      <c r="BC41" s="211"/>
      <c r="BD41" s="211"/>
      <c r="BE41" s="211"/>
      <c r="BF41" s="212"/>
      <c r="BG41" s="24"/>
      <c r="BH41" s="194"/>
      <c r="BI41" s="194"/>
    </row>
    <row r="42" spans="1:61">
      <c r="A42" s="235"/>
      <c r="B42" s="142" t="s">
        <v>24</v>
      </c>
      <c r="C42" s="167" t="s">
        <v>25</v>
      </c>
      <c r="D42" s="145"/>
      <c r="E42" s="54" t="s">
        <v>75</v>
      </c>
      <c r="F42" s="58"/>
      <c r="G42" s="15">
        <f>лист1!J27</f>
        <v>4</v>
      </c>
      <c r="H42" s="78">
        <f>лист1!K27</f>
        <v>4</v>
      </c>
      <c r="I42" s="78">
        <f>лист1!L27</f>
        <v>4</v>
      </c>
      <c r="J42" s="78">
        <f>лист1!M27</f>
        <v>4</v>
      </c>
      <c r="K42" s="78">
        <f>лист1!N27</f>
        <v>4</v>
      </c>
      <c r="L42" s="78">
        <f>лист1!O27</f>
        <v>4</v>
      </c>
      <c r="M42" s="78">
        <f>лист1!P27</f>
        <v>4</v>
      </c>
      <c r="N42" s="78">
        <f>лист1!Q27</f>
        <v>4</v>
      </c>
      <c r="O42" s="78">
        <f>лист1!R27</f>
        <v>4</v>
      </c>
      <c r="P42" s="78">
        <f>лист1!S27</f>
        <v>4</v>
      </c>
      <c r="Q42" s="78">
        <f>лист1!T27</f>
        <v>4</v>
      </c>
      <c r="R42" s="78">
        <f>лист1!U27</f>
        <v>4</v>
      </c>
      <c r="S42" s="78">
        <f>лист1!V27</f>
        <v>4</v>
      </c>
      <c r="T42" s="78">
        <f>лист1!W27</f>
        <v>4</v>
      </c>
      <c r="U42" s="78">
        <f>лист1!X27</f>
        <v>4</v>
      </c>
      <c r="V42" s="78">
        <f>лист1!Y27</f>
        <v>4</v>
      </c>
      <c r="W42" s="78">
        <f>лист1!Z27</f>
        <v>4</v>
      </c>
      <c r="X42" s="202"/>
      <c r="Y42" s="203"/>
      <c r="Z42" s="78">
        <f>лист1!AC27</f>
        <v>4</v>
      </c>
      <c r="AA42" s="78">
        <f>лист1!AD27</f>
        <v>4</v>
      </c>
      <c r="AB42" s="78">
        <f>лист1!AE27</f>
        <v>4</v>
      </c>
      <c r="AC42" s="78">
        <f>лист1!AF27</f>
        <v>4</v>
      </c>
      <c r="AD42" s="78">
        <f>лист1!AG27</f>
        <v>4</v>
      </c>
      <c r="AE42" s="78">
        <f>лист1!AH27</f>
        <v>4</v>
      </c>
      <c r="AF42" s="78">
        <f>лист1!AI27</f>
        <v>4</v>
      </c>
      <c r="AG42" s="78">
        <f>лист1!AJ27</f>
        <v>4</v>
      </c>
      <c r="AH42" s="78">
        <f>лист1!AK27</f>
        <v>4</v>
      </c>
      <c r="AI42" s="78">
        <f>лист1!AL27</f>
        <v>4</v>
      </c>
      <c r="AJ42" s="78">
        <f>лист1!AM27</f>
        <v>4</v>
      </c>
      <c r="AK42" s="78">
        <f>лист1!AN27</f>
        <v>4</v>
      </c>
      <c r="AL42" s="78">
        <f>лист1!AO27</f>
        <v>4</v>
      </c>
      <c r="AM42" s="78">
        <f>лист1!AP27</f>
        <v>4</v>
      </c>
      <c r="AN42" s="78">
        <f>лист1!AQ27</f>
        <v>4</v>
      </c>
      <c r="AO42" s="78">
        <f>лист1!AR27</f>
        <v>4</v>
      </c>
      <c r="AP42" s="78">
        <f>лист1!AS27</f>
        <v>4</v>
      </c>
      <c r="AQ42" s="78">
        <f>лист1!AT27</f>
        <v>4</v>
      </c>
      <c r="AR42" s="78">
        <f>лист1!AU27</f>
        <v>4</v>
      </c>
      <c r="AS42" s="78">
        <f>лист1!AV27</f>
        <v>4</v>
      </c>
      <c r="AT42" s="78">
        <f>лист1!AW27</f>
        <v>4</v>
      </c>
      <c r="AU42" s="78">
        <f>лист1!AX27</f>
        <v>4</v>
      </c>
      <c r="AV42" s="186"/>
      <c r="AW42" s="187"/>
      <c r="AX42" s="210"/>
      <c r="AY42" s="211"/>
      <c r="AZ42" s="211"/>
      <c r="BA42" s="211"/>
      <c r="BB42" s="211"/>
      <c r="BC42" s="211"/>
      <c r="BD42" s="211"/>
      <c r="BE42" s="211"/>
      <c r="BF42" s="212"/>
      <c r="BG42" s="24"/>
      <c r="BH42" s="193">
        <f>SUM(G42:W42,Z42:AU42)</f>
        <v>156</v>
      </c>
      <c r="BI42" s="193">
        <f>SUM(G43:W43,Z43:AU43)</f>
        <v>78</v>
      </c>
    </row>
    <row r="43" spans="1:61" ht="15.75" thickBot="1">
      <c r="A43" s="235"/>
      <c r="B43" s="142"/>
      <c r="C43" s="168"/>
      <c r="D43" s="147"/>
      <c r="E43" s="55" t="s">
        <v>77</v>
      </c>
      <c r="F43" s="58"/>
      <c r="G43" s="16">
        <f>G42/2</f>
        <v>2</v>
      </c>
      <c r="H43" s="79">
        <f t="shared" ref="H43:W43" si="8">H42/2</f>
        <v>2</v>
      </c>
      <c r="I43" s="79">
        <f t="shared" si="8"/>
        <v>2</v>
      </c>
      <c r="J43" s="79">
        <f t="shared" si="8"/>
        <v>2</v>
      </c>
      <c r="K43" s="79">
        <f t="shared" si="8"/>
        <v>2</v>
      </c>
      <c r="L43" s="79">
        <f t="shared" si="8"/>
        <v>2</v>
      </c>
      <c r="M43" s="79">
        <f t="shared" si="8"/>
        <v>2</v>
      </c>
      <c r="N43" s="79">
        <f t="shared" si="8"/>
        <v>2</v>
      </c>
      <c r="O43" s="79">
        <f t="shared" si="8"/>
        <v>2</v>
      </c>
      <c r="P43" s="79">
        <f t="shared" si="8"/>
        <v>2</v>
      </c>
      <c r="Q43" s="79">
        <f t="shared" si="8"/>
        <v>2</v>
      </c>
      <c r="R43" s="79">
        <f t="shared" si="8"/>
        <v>2</v>
      </c>
      <c r="S43" s="79">
        <f t="shared" si="8"/>
        <v>2</v>
      </c>
      <c r="T43" s="79">
        <f t="shared" si="8"/>
        <v>2</v>
      </c>
      <c r="U43" s="79">
        <f t="shared" si="8"/>
        <v>2</v>
      </c>
      <c r="V43" s="79">
        <f t="shared" si="8"/>
        <v>2</v>
      </c>
      <c r="W43" s="79">
        <f t="shared" si="8"/>
        <v>2</v>
      </c>
      <c r="X43" s="202"/>
      <c r="Y43" s="203"/>
      <c r="Z43" s="79">
        <f t="shared" ref="Z43:AU43" si="9">Z42/2</f>
        <v>2</v>
      </c>
      <c r="AA43" s="79">
        <f t="shared" si="9"/>
        <v>2</v>
      </c>
      <c r="AB43" s="79">
        <f t="shared" si="9"/>
        <v>2</v>
      </c>
      <c r="AC43" s="79">
        <f t="shared" si="9"/>
        <v>2</v>
      </c>
      <c r="AD43" s="79">
        <f t="shared" si="9"/>
        <v>2</v>
      </c>
      <c r="AE43" s="79">
        <f t="shared" si="9"/>
        <v>2</v>
      </c>
      <c r="AF43" s="79">
        <f t="shared" si="9"/>
        <v>2</v>
      </c>
      <c r="AG43" s="79">
        <f t="shared" si="9"/>
        <v>2</v>
      </c>
      <c r="AH43" s="79">
        <f t="shared" si="9"/>
        <v>2</v>
      </c>
      <c r="AI43" s="79">
        <f t="shared" si="9"/>
        <v>2</v>
      </c>
      <c r="AJ43" s="79">
        <f t="shared" si="9"/>
        <v>2</v>
      </c>
      <c r="AK43" s="79">
        <f t="shared" si="9"/>
        <v>2</v>
      </c>
      <c r="AL43" s="79">
        <f t="shared" si="9"/>
        <v>2</v>
      </c>
      <c r="AM43" s="79">
        <f t="shared" si="9"/>
        <v>2</v>
      </c>
      <c r="AN43" s="79">
        <f t="shared" si="9"/>
        <v>2</v>
      </c>
      <c r="AO43" s="79">
        <f t="shared" si="9"/>
        <v>2</v>
      </c>
      <c r="AP43" s="79">
        <f t="shared" si="9"/>
        <v>2</v>
      </c>
      <c r="AQ43" s="79">
        <f t="shared" si="9"/>
        <v>2</v>
      </c>
      <c r="AR43" s="79">
        <f t="shared" si="9"/>
        <v>2</v>
      </c>
      <c r="AS43" s="79">
        <f t="shared" si="9"/>
        <v>2</v>
      </c>
      <c r="AT43" s="79">
        <f t="shared" si="9"/>
        <v>2</v>
      </c>
      <c r="AU43" s="79">
        <f t="shared" si="9"/>
        <v>2</v>
      </c>
      <c r="AV43" s="186"/>
      <c r="AW43" s="187"/>
      <c r="AX43" s="210"/>
      <c r="AY43" s="211"/>
      <c r="AZ43" s="211"/>
      <c r="BA43" s="211"/>
      <c r="BB43" s="211"/>
      <c r="BC43" s="211"/>
      <c r="BD43" s="211"/>
      <c r="BE43" s="211"/>
      <c r="BF43" s="212"/>
      <c r="BG43" s="24"/>
      <c r="BH43" s="194"/>
      <c r="BI43" s="194"/>
    </row>
    <row r="44" spans="1:61">
      <c r="A44" s="235"/>
      <c r="B44" s="142" t="s">
        <v>27</v>
      </c>
      <c r="C44" s="167" t="s">
        <v>28</v>
      </c>
      <c r="D44" s="145"/>
      <c r="E44" s="54" t="s">
        <v>75</v>
      </c>
      <c r="F44" s="58"/>
      <c r="G44" s="15">
        <f>лист1!J28</f>
        <v>3</v>
      </c>
      <c r="H44" s="78">
        <f>лист1!K28</f>
        <v>3</v>
      </c>
      <c r="I44" s="78">
        <f>лист1!L28</f>
        <v>3</v>
      </c>
      <c r="J44" s="78">
        <f>лист1!M28</f>
        <v>3</v>
      </c>
      <c r="K44" s="78">
        <f>лист1!N28</f>
        <v>3</v>
      </c>
      <c r="L44" s="78">
        <f>лист1!O28</f>
        <v>3</v>
      </c>
      <c r="M44" s="78">
        <f>лист1!P28</f>
        <v>3</v>
      </c>
      <c r="N44" s="78">
        <f>лист1!Q28</f>
        <v>3</v>
      </c>
      <c r="O44" s="78">
        <f>лист1!R28</f>
        <v>3</v>
      </c>
      <c r="P44" s="78">
        <f>лист1!S28</f>
        <v>3</v>
      </c>
      <c r="Q44" s="78">
        <f>лист1!T28</f>
        <v>3</v>
      </c>
      <c r="R44" s="78">
        <f>лист1!U28</f>
        <v>3</v>
      </c>
      <c r="S44" s="78">
        <f>лист1!V28</f>
        <v>3</v>
      </c>
      <c r="T44" s="78">
        <f>лист1!W28</f>
        <v>3</v>
      </c>
      <c r="U44" s="78">
        <f>лист1!X28</f>
        <v>3</v>
      </c>
      <c r="V44" s="78">
        <f>лист1!Y28</f>
        <v>3</v>
      </c>
      <c r="W44" s="78">
        <f>лист1!Z28</f>
        <v>3</v>
      </c>
      <c r="X44" s="202"/>
      <c r="Y44" s="203"/>
      <c r="Z44" s="78">
        <f>лист1!AC28</f>
        <v>3</v>
      </c>
      <c r="AA44" s="78">
        <f>лист1!AD28</f>
        <v>3</v>
      </c>
      <c r="AB44" s="78">
        <f>лист1!AE28</f>
        <v>3</v>
      </c>
      <c r="AC44" s="78">
        <f>лист1!AF28</f>
        <v>3</v>
      </c>
      <c r="AD44" s="78">
        <f>лист1!AG28</f>
        <v>3</v>
      </c>
      <c r="AE44" s="78">
        <f>лист1!AH28</f>
        <v>3</v>
      </c>
      <c r="AF44" s="78">
        <f>лист1!AI28</f>
        <v>3</v>
      </c>
      <c r="AG44" s="78">
        <f>лист1!AJ28</f>
        <v>3</v>
      </c>
      <c r="AH44" s="78">
        <f>лист1!AK28</f>
        <v>3</v>
      </c>
      <c r="AI44" s="78">
        <f>лист1!AL28</f>
        <v>3</v>
      </c>
      <c r="AJ44" s="78">
        <f>лист1!AM28</f>
        <v>3</v>
      </c>
      <c r="AK44" s="78">
        <f>лист1!AN28</f>
        <v>3</v>
      </c>
      <c r="AL44" s="78">
        <f>лист1!AO28</f>
        <v>3</v>
      </c>
      <c r="AM44" s="78">
        <f>лист1!AP28</f>
        <v>3</v>
      </c>
      <c r="AN44" s="78">
        <f>лист1!AQ28</f>
        <v>3</v>
      </c>
      <c r="AO44" s="78">
        <f>лист1!AR28</f>
        <v>3</v>
      </c>
      <c r="AP44" s="78">
        <f>лист1!AS28</f>
        <v>3</v>
      </c>
      <c r="AQ44" s="78">
        <f>лист1!AT28</f>
        <v>3</v>
      </c>
      <c r="AR44" s="78">
        <f>лист1!AU28</f>
        <v>3</v>
      </c>
      <c r="AS44" s="78">
        <f>лист1!AV28</f>
        <v>3</v>
      </c>
      <c r="AT44" s="78">
        <f>лист1!AW28</f>
        <v>3</v>
      </c>
      <c r="AU44" s="78">
        <f>лист1!AX28</f>
        <v>3</v>
      </c>
      <c r="AV44" s="186"/>
      <c r="AW44" s="187"/>
      <c r="AX44" s="210"/>
      <c r="AY44" s="211"/>
      <c r="AZ44" s="211"/>
      <c r="BA44" s="211"/>
      <c r="BB44" s="211"/>
      <c r="BC44" s="211"/>
      <c r="BD44" s="211"/>
      <c r="BE44" s="211"/>
      <c r="BF44" s="212"/>
      <c r="BG44" s="24"/>
      <c r="BH44" s="193">
        <f>SUM(G44:W44,Z44:AU44)</f>
        <v>117</v>
      </c>
      <c r="BI44" s="193">
        <f>SUM(G45:W45,Z45:AU45)</f>
        <v>58.5</v>
      </c>
    </row>
    <row r="45" spans="1:61" ht="15.75" thickBot="1">
      <c r="A45" s="235"/>
      <c r="B45" s="142"/>
      <c r="C45" s="168"/>
      <c r="D45" s="147"/>
      <c r="E45" s="55" t="s">
        <v>77</v>
      </c>
      <c r="F45" s="58"/>
      <c r="G45" s="68">
        <f>G44/2</f>
        <v>1.5</v>
      </c>
      <c r="H45" s="95">
        <f t="shared" ref="H45:W45" si="10">H44/2</f>
        <v>1.5</v>
      </c>
      <c r="I45" s="95">
        <f t="shared" si="10"/>
        <v>1.5</v>
      </c>
      <c r="J45" s="95">
        <f t="shared" si="10"/>
        <v>1.5</v>
      </c>
      <c r="K45" s="95">
        <f t="shared" si="10"/>
        <v>1.5</v>
      </c>
      <c r="L45" s="95">
        <f t="shared" si="10"/>
        <v>1.5</v>
      </c>
      <c r="M45" s="95">
        <f t="shared" si="10"/>
        <v>1.5</v>
      </c>
      <c r="N45" s="95">
        <f t="shared" si="10"/>
        <v>1.5</v>
      </c>
      <c r="O45" s="95">
        <f t="shared" si="10"/>
        <v>1.5</v>
      </c>
      <c r="P45" s="95">
        <f t="shared" si="10"/>
        <v>1.5</v>
      </c>
      <c r="Q45" s="95">
        <f t="shared" si="10"/>
        <v>1.5</v>
      </c>
      <c r="R45" s="95">
        <f t="shared" si="10"/>
        <v>1.5</v>
      </c>
      <c r="S45" s="95">
        <f t="shared" si="10"/>
        <v>1.5</v>
      </c>
      <c r="T45" s="95">
        <f t="shared" si="10"/>
        <v>1.5</v>
      </c>
      <c r="U45" s="95">
        <f t="shared" si="10"/>
        <v>1.5</v>
      </c>
      <c r="V45" s="95">
        <f t="shared" si="10"/>
        <v>1.5</v>
      </c>
      <c r="W45" s="95">
        <f t="shared" si="10"/>
        <v>1.5</v>
      </c>
      <c r="X45" s="202"/>
      <c r="Y45" s="203"/>
      <c r="Z45" s="95">
        <f t="shared" ref="Z45:AU45" si="11">Z44/2</f>
        <v>1.5</v>
      </c>
      <c r="AA45" s="95">
        <f t="shared" si="11"/>
        <v>1.5</v>
      </c>
      <c r="AB45" s="95">
        <f t="shared" si="11"/>
        <v>1.5</v>
      </c>
      <c r="AC45" s="95">
        <f t="shared" si="11"/>
        <v>1.5</v>
      </c>
      <c r="AD45" s="95">
        <f t="shared" si="11"/>
        <v>1.5</v>
      </c>
      <c r="AE45" s="95">
        <f t="shared" si="11"/>
        <v>1.5</v>
      </c>
      <c r="AF45" s="95">
        <f t="shared" si="11"/>
        <v>1.5</v>
      </c>
      <c r="AG45" s="95">
        <f t="shared" si="11"/>
        <v>1.5</v>
      </c>
      <c r="AH45" s="95">
        <f t="shared" si="11"/>
        <v>1.5</v>
      </c>
      <c r="AI45" s="95">
        <f t="shared" si="11"/>
        <v>1.5</v>
      </c>
      <c r="AJ45" s="95">
        <f t="shared" si="11"/>
        <v>1.5</v>
      </c>
      <c r="AK45" s="95">
        <f t="shared" si="11"/>
        <v>1.5</v>
      </c>
      <c r="AL45" s="95">
        <f t="shared" si="11"/>
        <v>1.5</v>
      </c>
      <c r="AM45" s="95">
        <f t="shared" si="11"/>
        <v>1.5</v>
      </c>
      <c r="AN45" s="95">
        <f t="shared" si="11"/>
        <v>1.5</v>
      </c>
      <c r="AO45" s="95">
        <f t="shared" si="11"/>
        <v>1.5</v>
      </c>
      <c r="AP45" s="95">
        <f t="shared" si="11"/>
        <v>1.5</v>
      </c>
      <c r="AQ45" s="95">
        <f t="shared" si="11"/>
        <v>1.5</v>
      </c>
      <c r="AR45" s="95">
        <f t="shared" si="11"/>
        <v>1.5</v>
      </c>
      <c r="AS45" s="95">
        <f t="shared" si="11"/>
        <v>1.5</v>
      </c>
      <c r="AT45" s="95">
        <f t="shared" si="11"/>
        <v>1.5</v>
      </c>
      <c r="AU45" s="95">
        <f t="shared" si="11"/>
        <v>1.5</v>
      </c>
      <c r="AV45" s="186"/>
      <c r="AW45" s="187"/>
      <c r="AX45" s="210"/>
      <c r="AY45" s="211"/>
      <c r="AZ45" s="211"/>
      <c r="BA45" s="211"/>
      <c r="BB45" s="211"/>
      <c r="BC45" s="211"/>
      <c r="BD45" s="211"/>
      <c r="BE45" s="211"/>
      <c r="BF45" s="212"/>
      <c r="BG45" s="24"/>
      <c r="BH45" s="194"/>
      <c r="BI45" s="194"/>
    </row>
    <row r="46" spans="1:61">
      <c r="A46" s="235"/>
      <c r="B46" s="142" t="s">
        <v>29</v>
      </c>
      <c r="C46" s="167" t="s">
        <v>30</v>
      </c>
      <c r="D46" s="145"/>
      <c r="E46" s="54" t="s">
        <v>75</v>
      </c>
      <c r="F46" s="58"/>
      <c r="G46" s="15">
        <f>лист1!J29</f>
        <v>3</v>
      </c>
      <c r="H46" s="78">
        <f>лист1!K29</f>
        <v>3</v>
      </c>
      <c r="I46" s="78">
        <f>лист1!L29</f>
        <v>3</v>
      </c>
      <c r="J46" s="78">
        <f>лист1!M29</f>
        <v>3</v>
      </c>
      <c r="K46" s="78">
        <f>лист1!N29</f>
        <v>3</v>
      </c>
      <c r="L46" s="78">
        <f>лист1!O29</f>
        <v>3</v>
      </c>
      <c r="M46" s="78">
        <f>лист1!P29</f>
        <v>3</v>
      </c>
      <c r="N46" s="78">
        <f>лист1!Q29</f>
        <v>3</v>
      </c>
      <c r="O46" s="78">
        <f>лист1!R29</f>
        <v>3</v>
      </c>
      <c r="P46" s="78">
        <f>лист1!S29</f>
        <v>3</v>
      </c>
      <c r="Q46" s="78">
        <f>лист1!T29</f>
        <v>3</v>
      </c>
      <c r="R46" s="78">
        <f>лист1!U29</f>
        <v>3</v>
      </c>
      <c r="S46" s="78">
        <f>лист1!V29</f>
        <v>3</v>
      </c>
      <c r="T46" s="78">
        <f>лист1!W29</f>
        <v>3</v>
      </c>
      <c r="U46" s="78">
        <f>лист1!X29</f>
        <v>3</v>
      </c>
      <c r="V46" s="78">
        <f>лист1!Y29</f>
        <v>3</v>
      </c>
      <c r="W46" s="78">
        <f>лист1!Z29</f>
        <v>3</v>
      </c>
      <c r="X46" s="202"/>
      <c r="Y46" s="203"/>
      <c r="Z46" s="78">
        <f>лист1!AC29</f>
        <v>3</v>
      </c>
      <c r="AA46" s="78">
        <f>лист1!AD29</f>
        <v>3</v>
      </c>
      <c r="AB46" s="78">
        <f>лист1!AE29</f>
        <v>3</v>
      </c>
      <c r="AC46" s="78">
        <f>лист1!AF29</f>
        <v>3</v>
      </c>
      <c r="AD46" s="78">
        <f>лист1!AG29</f>
        <v>3</v>
      </c>
      <c r="AE46" s="78">
        <f>лист1!AH29</f>
        <v>3</v>
      </c>
      <c r="AF46" s="78">
        <f>лист1!AI29</f>
        <v>3</v>
      </c>
      <c r="AG46" s="78">
        <f>лист1!AJ29</f>
        <v>3</v>
      </c>
      <c r="AH46" s="78">
        <f>лист1!AK29</f>
        <v>3</v>
      </c>
      <c r="AI46" s="78">
        <f>лист1!AL29</f>
        <v>3</v>
      </c>
      <c r="AJ46" s="78">
        <f>лист1!AM29</f>
        <v>3</v>
      </c>
      <c r="AK46" s="78">
        <f>лист1!AN29</f>
        <v>3</v>
      </c>
      <c r="AL46" s="78">
        <f>лист1!AO29</f>
        <v>3</v>
      </c>
      <c r="AM46" s="78">
        <f>лист1!AP29</f>
        <v>3</v>
      </c>
      <c r="AN46" s="78">
        <f>лист1!AQ29</f>
        <v>3</v>
      </c>
      <c r="AO46" s="78">
        <f>лист1!AR29</f>
        <v>3</v>
      </c>
      <c r="AP46" s="78">
        <f>лист1!AS29</f>
        <v>3</v>
      </c>
      <c r="AQ46" s="78">
        <f>лист1!AT29</f>
        <v>3</v>
      </c>
      <c r="AR46" s="78">
        <f>лист1!AU29</f>
        <v>3</v>
      </c>
      <c r="AS46" s="78">
        <f>лист1!AV29</f>
        <v>3</v>
      </c>
      <c r="AT46" s="78">
        <f>лист1!AW29</f>
        <v>3</v>
      </c>
      <c r="AU46" s="78">
        <f>лист1!AX29</f>
        <v>3</v>
      </c>
      <c r="AV46" s="186"/>
      <c r="AW46" s="187"/>
      <c r="AX46" s="210"/>
      <c r="AY46" s="211"/>
      <c r="AZ46" s="211"/>
      <c r="BA46" s="211"/>
      <c r="BB46" s="211"/>
      <c r="BC46" s="211"/>
      <c r="BD46" s="211"/>
      <c r="BE46" s="211"/>
      <c r="BF46" s="212"/>
      <c r="BG46" s="24"/>
      <c r="BH46" s="193">
        <f>SUM(G46:W46,Z46:AU46)</f>
        <v>117</v>
      </c>
      <c r="BI46" s="193">
        <f>SUM(G47:W47,Z47:AU47)</f>
        <v>58.5</v>
      </c>
    </row>
    <row r="47" spans="1:61" ht="15.75" thickBot="1">
      <c r="A47" s="235"/>
      <c r="B47" s="142"/>
      <c r="C47" s="168"/>
      <c r="D47" s="147"/>
      <c r="E47" s="55" t="s">
        <v>77</v>
      </c>
      <c r="F47" s="58"/>
      <c r="G47" s="69">
        <f>G46/2</f>
        <v>1.5</v>
      </c>
      <c r="H47" s="96">
        <f t="shared" ref="H47:W47" si="12">H46/2</f>
        <v>1.5</v>
      </c>
      <c r="I47" s="96">
        <f t="shared" si="12"/>
        <v>1.5</v>
      </c>
      <c r="J47" s="96">
        <f t="shared" si="12"/>
        <v>1.5</v>
      </c>
      <c r="K47" s="96">
        <f t="shared" si="12"/>
        <v>1.5</v>
      </c>
      <c r="L47" s="96">
        <f t="shared" si="12"/>
        <v>1.5</v>
      </c>
      <c r="M47" s="96">
        <f t="shared" si="12"/>
        <v>1.5</v>
      </c>
      <c r="N47" s="96">
        <f t="shared" si="12"/>
        <v>1.5</v>
      </c>
      <c r="O47" s="96">
        <f t="shared" si="12"/>
        <v>1.5</v>
      </c>
      <c r="P47" s="96">
        <f t="shared" si="12"/>
        <v>1.5</v>
      </c>
      <c r="Q47" s="96">
        <f t="shared" si="12"/>
        <v>1.5</v>
      </c>
      <c r="R47" s="96">
        <f t="shared" si="12"/>
        <v>1.5</v>
      </c>
      <c r="S47" s="96">
        <f t="shared" si="12"/>
        <v>1.5</v>
      </c>
      <c r="T47" s="96">
        <f t="shared" si="12"/>
        <v>1.5</v>
      </c>
      <c r="U47" s="96">
        <f t="shared" si="12"/>
        <v>1.5</v>
      </c>
      <c r="V47" s="96">
        <f t="shared" si="12"/>
        <v>1.5</v>
      </c>
      <c r="W47" s="96">
        <f t="shared" si="12"/>
        <v>1.5</v>
      </c>
      <c r="X47" s="202"/>
      <c r="Y47" s="203"/>
      <c r="Z47" s="96">
        <f t="shared" ref="Z47:AU47" si="13">Z46/2</f>
        <v>1.5</v>
      </c>
      <c r="AA47" s="96">
        <f t="shared" si="13"/>
        <v>1.5</v>
      </c>
      <c r="AB47" s="96">
        <f t="shared" si="13"/>
        <v>1.5</v>
      </c>
      <c r="AC47" s="96">
        <f t="shared" si="13"/>
        <v>1.5</v>
      </c>
      <c r="AD47" s="96">
        <f t="shared" si="13"/>
        <v>1.5</v>
      </c>
      <c r="AE47" s="96">
        <f t="shared" si="13"/>
        <v>1.5</v>
      </c>
      <c r="AF47" s="96">
        <f t="shared" si="13"/>
        <v>1.5</v>
      </c>
      <c r="AG47" s="96">
        <f t="shared" si="13"/>
        <v>1.5</v>
      </c>
      <c r="AH47" s="96">
        <f t="shared" si="13"/>
        <v>1.5</v>
      </c>
      <c r="AI47" s="96">
        <f t="shared" si="13"/>
        <v>1.5</v>
      </c>
      <c r="AJ47" s="96">
        <f t="shared" si="13"/>
        <v>1.5</v>
      </c>
      <c r="AK47" s="96">
        <f t="shared" si="13"/>
        <v>1.5</v>
      </c>
      <c r="AL47" s="96">
        <f t="shared" si="13"/>
        <v>1.5</v>
      </c>
      <c r="AM47" s="96">
        <f t="shared" si="13"/>
        <v>1.5</v>
      </c>
      <c r="AN47" s="96">
        <f t="shared" si="13"/>
        <v>1.5</v>
      </c>
      <c r="AO47" s="96">
        <f t="shared" si="13"/>
        <v>1.5</v>
      </c>
      <c r="AP47" s="96">
        <f t="shared" si="13"/>
        <v>1.5</v>
      </c>
      <c r="AQ47" s="96">
        <f t="shared" si="13"/>
        <v>1.5</v>
      </c>
      <c r="AR47" s="96">
        <f t="shared" si="13"/>
        <v>1.5</v>
      </c>
      <c r="AS47" s="96">
        <f t="shared" si="13"/>
        <v>1.5</v>
      </c>
      <c r="AT47" s="96">
        <f t="shared" si="13"/>
        <v>1.5</v>
      </c>
      <c r="AU47" s="96">
        <f t="shared" si="13"/>
        <v>1.5</v>
      </c>
      <c r="AV47" s="186"/>
      <c r="AW47" s="187"/>
      <c r="AX47" s="210"/>
      <c r="AY47" s="211"/>
      <c r="AZ47" s="211"/>
      <c r="BA47" s="211"/>
      <c r="BB47" s="211"/>
      <c r="BC47" s="211"/>
      <c r="BD47" s="211"/>
      <c r="BE47" s="211"/>
      <c r="BF47" s="212"/>
      <c r="BG47" s="24"/>
      <c r="BH47" s="194"/>
      <c r="BI47" s="194"/>
    </row>
    <row r="48" spans="1:61">
      <c r="A48" s="235"/>
      <c r="B48" s="142" t="s">
        <v>31</v>
      </c>
      <c r="C48" s="167" t="s">
        <v>32</v>
      </c>
      <c r="D48" s="145"/>
      <c r="E48" s="54" t="s">
        <v>75</v>
      </c>
      <c r="F48" s="58"/>
      <c r="G48" s="15">
        <f>лист1!J30</f>
        <v>2</v>
      </c>
      <c r="H48" s="78">
        <f>лист1!K30</f>
        <v>2</v>
      </c>
      <c r="I48" s="78">
        <f>лист1!L30</f>
        <v>2</v>
      </c>
      <c r="J48" s="78">
        <f>лист1!M30</f>
        <v>2</v>
      </c>
      <c r="K48" s="78">
        <f>лист1!N30</f>
        <v>2</v>
      </c>
      <c r="L48" s="78">
        <f>лист1!O30</f>
        <v>2</v>
      </c>
      <c r="M48" s="78">
        <f>лист1!P30</f>
        <v>2</v>
      </c>
      <c r="N48" s="78">
        <f>лист1!Q30</f>
        <v>2</v>
      </c>
      <c r="O48" s="78">
        <f>лист1!R30</f>
        <v>2</v>
      </c>
      <c r="P48" s="78">
        <f>лист1!S30</f>
        <v>2</v>
      </c>
      <c r="Q48" s="78">
        <f>лист1!T30</f>
        <v>2</v>
      </c>
      <c r="R48" s="78">
        <f>лист1!U30</f>
        <v>2</v>
      </c>
      <c r="S48" s="78">
        <f>лист1!V30</f>
        <v>2</v>
      </c>
      <c r="T48" s="78">
        <f>лист1!W30</f>
        <v>2</v>
      </c>
      <c r="U48" s="78">
        <f>лист1!X30</f>
        <v>2</v>
      </c>
      <c r="V48" s="78">
        <f>лист1!Y30</f>
        <v>2</v>
      </c>
      <c r="W48" s="78">
        <f>лист1!Z30</f>
        <v>2</v>
      </c>
      <c r="X48" s="202"/>
      <c r="Y48" s="203"/>
      <c r="Z48" s="78">
        <f>лист1!AC30</f>
        <v>2</v>
      </c>
      <c r="AA48" s="78">
        <f>лист1!AD30</f>
        <v>2</v>
      </c>
      <c r="AB48" s="78">
        <f>лист1!AE30</f>
        <v>2</v>
      </c>
      <c r="AC48" s="78">
        <f>лист1!AF30</f>
        <v>2</v>
      </c>
      <c r="AD48" s="78">
        <f>лист1!AG30</f>
        <v>1</v>
      </c>
      <c r="AE48" s="78">
        <f>лист1!AH30</f>
        <v>1</v>
      </c>
      <c r="AF48" s="78">
        <f>лист1!AI30</f>
        <v>1</v>
      </c>
      <c r="AG48" s="78">
        <f>лист1!AJ30</f>
        <v>1</v>
      </c>
      <c r="AH48" s="78">
        <f>лист1!AK30</f>
        <v>1</v>
      </c>
      <c r="AI48" s="78">
        <f>лист1!AL30</f>
        <v>1</v>
      </c>
      <c r="AJ48" s="78">
        <f>лист1!AM30</f>
        <v>1</v>
      </c>
      <c r="AK48" s="78">
        <f>лист1!AN30</f>
        <v>1</v>
      </c>
      <c r="AL48" s="78">
        <f>лист1!AO30</f>
        <v>1</v>
      </c>
      <c r="AM48" s="78">
        <f>лист1!AP30</f>
        <v>1</v>
      </c>
      <c r="AN48" s="78">
        <f>лист1!AQ30</f>
        <v>1</v>
      </c>
      <c r="AO48" s="78">
        <f>лист1!AR30</f>
        <v>1</v>
      </c>
      <c r="AP48" s="78">
        <f>лист1!AS30</f>
        <v>2</v>
      </c>
      <c r="AQ48" s="78">
        <f>лист1!AT30</f>
        <v>2</v>
      </c>
      <c r="AR48" s="78">
        <f>лист1!AU30</f>
        <v>2</v>
      </c>
      <c r="AS48" s="78">
        <f>лист1!AV30</f>
        <v>4</v>
      </c>
      <c r="AT48" s="78">
        <f>лист1!AW30</f>
        <v>3</v>
      </c>
      <c r="AU48" s="78">
        <f>лист1!AX30</f>
        <v>3</v>
      </c>
      <c r="AV48" s="186"/>
      <c r="AW48" s="187"/>
      <c r="AX48" s="210"/>
      <c r="AY48" s="211"/>
      <c r="AZ48" s="211"/>
      <c r="BA48" s="211"/>
      <c r="BB48" s="211"/>
      <c r="BC48" s="211"/>
      <c r="BD48" s="211"/>
      <c r="BE48" s="211"/>
      <c r="BF48" s="212"/>
      <c r="BG48" s="24"/>
      <c r="BH48" s="193">
        <f>SUM(G48:W48,Z48:AU48)</f>
        <v>70</v>
      </c>
      <c r="BI48" s="193">
        <f>SUM(G49:W49,Z49:AU49)</f>
        <v>35</v>
      </c>
    </row>
    <row r="49" spans="1:61" ht="15.75" thickBot="1">
      <c r="A49" s="235"/>
      <c r="B49" s="142"/>
      <c r="C49" s="168"/>
      <c r="D49" s="147"/>
      <c r="E49" s="55" t="s">
        <v>77</v>
      </c>
      <c r="F49" s="58"/>
      <c r="G49" s="98">
        <f>G48/2</f>
        <v>1</v>
      </c>
      <c r="H49" s="98">
        <f t="shared" ref="H49:AU49" si="14">H48/2</f>
        <v>1</v>
      </c>
      <c r="I49" s="98">
        <f t="shared" si="14"/>
        <v>1</v>
      </c>
      <c r="J49" s="98">
        <f t="shared" si="14"/>
        <v>1</v>
      </c>
      <c r="K49" s="98">
        <f t="shared" si="14"/>
        <v>1</v>
      </c>
      <c r="L49" s="98">
        <f t="shared" si="14"/>
        <v>1</v>
      </c>
      <c r="M49" s="98">
        <f t="shared" si="14"/>
        <v>1</v>
      </c>
      <c r="N49" s="98">
        <f t="shared" si="14"/>
        <v>1</v>
      </c>
      <c r="O49" s="98">
        <f t="shared" si="14"/>
        <v>1</v>
      </c>
      <c r="P49" s="98">
        <f t="shared" si="14"/>
        <v>1</v>
      </c>
      <c r="Q49" s="98">
        <f t="shared" si="14"/>
        <v>1</v>
      </c>
      <c r="R49" s="98">
        <f t="shared" si="14"/>
        <v>1</v>
      </c>
      <c r="S49" s="98">
        <f t="shared" si="14"/>
        <v>1</v>
      </c>
      <c r="T49" s="98">
        <f t="shared" si="14"/>
        <v>1</v>
      </c>
      <c r="U49" s="98">
        <f t="shared" si="14"/>
        <v>1</v>
      </c>
      <c r="V49" s="98">
        <f t="shared" si="14"/>
        <v>1</v>
      </c>
      <c r="W49" s="98">
        <f t="shared" si="14"/>
        <v>1</v>
      </c>
      <c r="X49" s="202"/>
      <c r="Y49" s="203"/>
      <c r="Z49" s="96">
        <f t="shared" si="14"/>
        <v>1</v>
      </c>
      <c r="AA49" s="96">
        <f t="shared" si="14"/>
        <v>1</v>
      </c>
      <c r="AB49" s="96">
        <f t="shared" si="14"/>
        <v>1</v>
      </c>
      <c r="AC49" s="96">
        <f t="shared" si="14"/>
        <v>1</v>
      </c>
      <c r="AD49" s="96">
        <f t="shared" si="14"/>
        <v>0.5</v>
      </c>
      <c r="AE49" s="96">
        <f t="shared" si="14"/>
        <v>0.5</v>
      </c>
      <c r="AF49" s="96">
        <f t="shared" si="14"/>
        <v>0.5</v>
      </c>
      <c r="AG49" s="96">
        <f t="shared" si="14"/>
        <v>0.5</v>
      </c>
      <c r="AH49" s="96">
        <f t="shared" si="14"/>
        <v>0.5</v>
      </c>
      <c r="AI49" s="96">
        <f t="shared" si="14"/>
        <v>0.5</v>
      </c>
      <c r="AJ49" s="96">
        <f t="shared" si="14"/>
        <v>0.5</v>
      </c>
      <c r="AK49" s="96">
        <f t="shared" si="14"/>
        <v>0.5</v>
      </c>
      <c r="AL49" s="96">
        <f t="shared" si="14"/>
        <v>0.5</v>
      </c>
      <c r="AM49" s="96">
        <f t="shared" si="14"/>
        <v>0.5</v>
      </c>
      <c r="AN49" s="96">
        <f t="shared" si="14"/>
        <v>0.5</v>
      </c>
      <c r="AO49" s="96">
        <f t="shared" si="14"/>
        <v>0.5</v>
      </c>
      <c r="AP49" s="96">
        <f t="shared" si="14"/>
        <v>1</v>
      </c>
      <c r="AQ49" s="96">
        <f t="shared" si="14"/>
        <v>1</v>
      </c>
      <c r="AR49" s="96">
        <f t="shared" si="14"/>
        <v>1</v>
      </c>
      <c r="AS49" s="96">
        <f t="shared" si="14"/>
        <v>2</v>
      </c>
      <c r="AT49" s="96">
        <f t="shared" si="14"/>
        <v>1.5</v>
      </c>
      <c r="AU49" s="96">
        <f t="shared" si="14"/>
        <v>1.5</v>
      </c>
      <c r="AV49" s="186"/>
      <c r="AW49" s="187"/>
      <c r="AX49" s="210"/>
      <c r="AY49" s="211"/>
      <c r="AZ49" s="211"/>
      <c r="BA49" s="211"/>
      <c r="BB49" s="211"/>
      <c r="BC49" s="211"/>
      <c r="BD49" s="211"/>
      <c r="BE49" s="211"/>
      <c r="BF49" s="212"/>
      <c r="BG49" s="24"/>
      <c r="BH49" s="194"/>
      <c r="BI49" s="194"/>
    </row>
    <row r="50" spans="1:61">
      <c r="A50" s="235"/>
      <c r="B50" s="142" t="s">
        <v>33</v>
      </c>
      <c r="C50" s="167" t="s">
        <v>34</v>
      </c>
      <c r="D50" s="145"/>
      <c r="E50" s="54" t="s">
        <v>75</v>
      </c>
      <c r="F50" s="58"/>
      <c r="G50" s="15">
        <f>лист1!J31</f>
        <v>2</v>
      </c>
      <c r="H50" s="78">
        <f>лист1!K31</f>
        <v>2</v>
      </c>
      <c r="I50" s="78">
        <f>лист1!L31</f>
        <v>2</v>
      </c>
      <c r="J50" s="78">
        <f>лист1!M31</f>
        <v>2</v>
      </c>
      <c r="K50" s="78">
        <f>лист1!N31</f>
        <v>2</v>
      </c>
      <c r="L50" s="78">
        <f>лист1!O31</f>
        <v>2</v>
      </c>
      <c r="M50" s="78">
        <f>лист1!P31</f>
        <v>2</v>
      </c>
      <c r="N50" s="78">
        <f>лист1!Q31</f>
        <v>2</v>
      </c>
      <c r="O50" s="78">
        <f>лист1!R31</f>
        <v>2</v>
      </c>
      <c r="P50" s="78">
        <f>лист1!S31</f>
        <v>2</v>
      </c>
      <c r="Q50" s="78">
        <f>лист1!T31</f>
        <v>2</v>
      </c>
      <c r="R50" s="78">
        <f>лист1!U31</f>
        <v>2</v>
      </c>
      <c r="S50" s="78">
        <f>лист1!V31</f>
        <v>2</v>
      </c>
      <c r="T50" s="78">
        <f>лист1!W31</f>
        <v>2</v>
      </c>
      <c r="U50" s="78">
        <f>лист1!X31</f>
        <v>2</v>
      </c>
      <c r="V50" s="78">
        <f>лист1!Y31</f>
        <v>2</v>
      </c>
      <c r="W50" s="78">
        <f>лист1!Z31</f>
        <v>2</v>
      </c>
      <c r="X50" s="202"/>
      <c r="Y50" s="203"/>
      <c r="Z50" s="78">
        <f>лист1!AC31</f>
        <v>3</v>
      </c>
      <c r="AA50" s="78">
        <f>лист1!AD31</f>
        <v>3</v>
      </c>
      <c r="AB50" s="78">
        <f>лист1!AE31</f>
        <v>3</v>
      </c>
      <c r="AC50" s="78">
        <f>лист1!AF31</f>
        <v>3</v>
      </c>
      <c r="AD50" s="78">
        <f>лист1!AG31</f>
        <v>3</v>
      </c>
      <c r="AE50" s="78">
        <f>лист1!AH31</f>
        <v>3</v>
      </c>
      <c r="AF50" s="78">
        <f>лист1!AI31</f>
        <v>3</v>
      </c>
      <c r="AG50" s="78">
        <f>лист1!AJ31</f>
        <v>3</v>
      </c>
      <c r="AH50" s="78">
        <f>лист1!AK31</f>
        <v>3</v>
      </c>
      <c r="AI50" s="78">
        <f>лист1!AL31</f>
        <v>3</v>
      </c>
      <c r="AJ50" s="78">
        <f>лист1!AM31</f>
        <v>3</v>
      </c>
      <c r="AK50" s="78">
        <f>лист1!AN31</f>
        <v>3</v>
      </c>
      <c r="AL50" s="78">
        <f>лист1!AO31</f>
        <v>3</v>
      </c>
      <c r="AM50" s="78">
        <f>лист1!AP31</f>
        <v>3</v>
      </c>
      <c r="AN50" s="78">
        <f>лист1!AQ31</f>
        <v>3</v>
      </c>
      <c r="AO50" s="78">
        <f>лист1!AR31</f>
        <v>3</v>
      </c>
      <c r="AP50" s="78">
        <f>лист1!AS31</f>
        <v>3</v>
      </c>
      <c r="AQ50" s="78">
        <f>лист1!AT31</f>
        <v>3</v>
      </c>
      <c r="AR50" s="78">
        <f>лист1!AU31</f>
        <v>3</v>
      </c>
      <c r="AS50" s="78">
        <f>лист1!AV31</f>
        <v>2</v>
      </c>
      <c r="AT50" s="78">
        <f>лист1!AW31</f>
        <v>2</v>
      </c>
      <c r="AU50" s="78">
        <f>лист1!AX31</f>
        <v>2</v>
      </c>
      <c r="AV50" s="186"/>
      <c r="AW50" s="187"/>
      <c r="AX50" s="210"/>
      <c r="AY50" s="211"/>
      <c r="AZ50" s="211"/>
      <c r="BA50" s="211"/>
      <c r="BB50" s="211"/>
      <c r="BC50" s="211"/>
      <c r="BD50" s="211"/>
      <c r="BE50" s="211"/>
      <c r="BF50" s="212"/>
      <c r="BG50" s="24"/>
      <c r="BH50" s="193">
        <f>SUM(G50:W50,Z50:AU50)</f>
        <v>97</v>
      </c>
      <c r="BI50" s="193">
        <f>SUM(G51:W51,Z51:AU51)</f>
        <v>48.5</v>
      </c>
    </row>
    <row r="51" spans="1:61" ht="15.75" thickBot="1">
      <c r="A51" s="235"/>
      <c r="B51" s="142"/>
      <c r="C51" s="168"/>
      <c r="D51" s="147"/>
      <c r="E51" s="55" t="s">
        <v>77</v>
      </c>
      <c r="F51" s="58"/>
      <c r="G51" s="17">
        <f>G50/2</f>
        <v>1</v>
      </c>
      <c r="H51" s="80">
        <f t="shared" ref="H51:AU51" si="15">H50/2</f>
        <v>1</v>
      </c>
      <c r="I51" s="80">
        <f t="shared" si="15"/>
        <v>1</v>
      </c>
      <c r="J51" s="80">
        <f t="shared" si="15"/>
        <v>1</v>
      </c>
      <c r="K51" s="80">
        <f t="shared" si="15"/>
        <v>1</v>
      </c>
      <c r="L51" s="80">
        <f t="shared" si="15"/>
        <v>1</v>
      </c>
      <c r="M51" s="80">
        <f t="shared" si="15"/>
        <v>1</v>
      </c>
      <c r="N51" s="80">
        <f t="shared" si="15"/>
        <v>1</v>
      </c>
      <c r="O51" s="80">
        <f t="shared" si="15"/>
        <v>1</v>
      </c>
      <c r="P51" s="80">
        <f t="shared" si="15"/>
        <v>1</v>
      </c>
      <c r="Q51" s="80">
        <f t="shared" si="15"/>
        <v>1</v>
      </c>
      <c r="R51" s="80">
        <f t="shared" si="15"/>
        <v>1</v>
      </c>
      <c r="S51" s="80">
        <f t="shared" si="15"/>
        <v>1</v>
      </c>
      <c r="T51" s="80">
        <f t="shared" si="15"/>
        <v>1</v>
      </c>
      <c r="U51" s="80">
        <f t="shared" si="15"/>
        <v>1</v>
      </c>
      <c r="V51" s="80">
        <f t="shared" si="15"/>
        <v>1</v>
      </c>
      <c r="W51" s="80">
        <f t="shared" si="15"/>
        <v>1</v>
      </c>
      <c r="X51" s="202"/>
      <c r="Y51" s="203"/>
      <c r="Z51" s="80">
        <f t="shared" si="15"/>
        <v>1.5</v>
      </c>
      <c r="AA51" s="80">
        <f t="shared" si="15"/>
        <v>1.5</v>
      </c>
      <c r="AB51" s="80">
        <f t="shared" si="15"/>
        <v>1.5</v>
      </c>
      <c r="AC51" s="80">
        <f t="shared" si="15"/>
        <v>1.5</v>
      </c>
      <c r="AD51" s="80">
        <f t="shared" si="15"/>
        <v>1.5</v>
      </c>
      <c r="AE51" s="80">
        <f t="shared" si="15"/>
        <v>1.5</v>
      </c>
      <c r="AF51" s="80">
        <f t="shared" si="15"/>
        <v>1.5</v>
      </c>
      <c r="AG51" s="80">
        <f t="shared" si="15"/>
        <v>1.5</v>
      </c>
      <c r="AH51" s="80">
        <f t="shared" si="15"/>
        <v>1.5</v>
      </c>
      <c r="AI51" s="80">
        <f t="shared" si="15"/>
        <v>1.5</v>
      </c>
      <c r="AJ51" s="80">
        <f t="shared" si="15"/>
        <v>1.5</v>
      </c>
      <c r="AK51" s="80">
        <f t="shared" si="15"/>
        <v>1.5</v>
      </c>
      <c r="AL51" s="80">
        <f t="shared" si="15"/>
        <v>1.5</v>
      </c>
      <c r="AM51" s="80">
        <f t="shared" si="15"/>
        <v>1.5</v>
      </c>
      <c r="AN51" s="80">
        <f t="shared" si="15"/>
        <v>1.5</v>
      </c>
      <c r="AO51" s="80">
        <f t="shared" si="15"/>
        <v>1.5</v>
      </c>
      <c r="AP51" s="80">
        <f t="shared" si="15"/>
        <v>1.5</v>
      </c>
      <c r="AQ51" s="80">
        <f t="shared" si="15"/>
        <v>1.5</v>
      </c>
      <c r="AR51" s="80">
        <f t="shared" si="15"/>
        <v>1.5</v>
      </c>
      <c r="AS51" s="80">
        <f t="shared" si="15"/>
        <v>1</v>
      </c>
      <c r="AT51" s="80">
        <f t="shared" si="15"/>
        <v>1</v>
      </c>
      <c r="AU51" s="80">
        <f t="shared" si="15"/>
        <v>1</v>
      </c>
      <c r="AV51" s="186"/>
      <c r="AW51" s="187"/>
      <c r="AX51" s="210"/>
      <c r="AY51" s="211"/>
      <c r="AZ51" s="211"/>
      <c r="BA51" s="211"/>
      <c r="BB51" s="211"/>
      <c r="BC51" s="211"/>
      <c r="BD51" s="211"/>
      <c r="BE51" s="211"/>
      <c r="BF51" s="212"/>
      <c r="BG51" s="24"/>
      <c r="BH51" s="194"/>
      <c r="BI51" s="194"/>
    </row>
    <row r="52" spans="1:61">
      <c r="A52" s="235"/>
      <c r="B52" s="142" t="s">
        <v>36</v>
      </c>
      <c r="C52" s="167" t="s">
        <v>80</v>
      </c>
      <c r="D52" s="145"/>
      <c r="E52" s="54" t="s">
        <v>75</v>
      </c>
      <c r="F52" s="58"/>
      <c r="G52" s="15">
        <f>лист1!J32</f>
        <v>2</v>
      </c>
      <c r="H52" s="78">
        <f>лист1!K32</f>
        <v>2</v>
      </c>
      <c r="I52" s="78">
        <f>лист1!L32</f>
        <v>2</v>
      </c>
      <c r="J52" s="78">
        <f>лист1!M32</f>
        <v>2</v>
      </c>
      <c r="K52" s="78">
        <f>лист1!N32</f>
        <v>2</v>
      </c>
      <c r="L52" s="78">
        <f>лист1!O32</f>
        <v>2</v>
      </c>
      <c r="M52" s="78">
        <f>лист1!P32</f>
        <v>2</v>
      </c>
      <c r="N52" s="78">
        <f>лист1!Q32</f>
        <v>2</v>
      </c>
      <c r="O52" s="78">
        <f>лист1!R32</f>
        <v>2</v>
      </c>
      <c r="P52" s="78">
        <f>лист1!S32</f>
        <v>2</v>
      </c>
      <c r="Q52" s="78">
        <f>лист1!T32</f>
        <v>2</v>
      </c>
      <c r="R52" s="78">
        <f>лист1!U32</f>
        <v>2</v>
      </c>
      <c r="S52" s="78">
        <f>лист1!V32</f>
        <v>2</v>
      </c>
      <c r="T52" s="78">
        <f>лист1!W32</f>
        <v>2</v>
      </c>
      <c r="U52" s="78">
        <f>лист1!X32</f>
        <v>2</v>
      </c>
      <c r="V52" s="78">
        <f>лист1!Y32</f>
        <v>2</v>
      </c>
      <c r="W52" s="78">
        <f>лист1!Z32</f>
        <v>2</v>
      </c>
      <c r="X52" s="202"/>
      <c r="Y52" s="203"/>
      <c r="Z52" s="78">
        <f>лист1!AC32</f>
        <v>3</v>
      </c>
      <c r="AA52" s="78">
        <f>лист1!AD32</f>
        <v>3</v>
      </c>
      <c r="AB52" s="78">
        <f>лист1!AE32</f>
        <v>3</v>
      </c>
      <c r="AC52" s="78">
        <f>лист1!AF32</f>
        <v>3</v>
      </c>
      <c r="AD52" s="78">
        <f>лист1!AG32</f>
        <v>3</v>
      </c>
      <c r="AE52" s="78">
        <f>лист1!AH32</f>
        <v>3</v>
      </c>
      <c r="AF52" s="78">
        <f>лист1!AI32</f>
        <v>3</v>
      </c>
      <c r="AG52" s="78">
        <f>лист1!AJ32</f>
        <v>3</v>
      </c>
      <c r="AH52" s="78">
        <f>лист1!AK32</f>
        <v>3</v>
      </c>
      <c r="AI52" s="78">
        <f>лист1!AL32</f>
        <v>3</v>
      </c>
      <c r="AJ52" s="78">
        <f>лист1!AM32</f>
        <v>3</v>
      </c>
      <c r="AK52" s="78">
        <f>лист1!AN32</f>
        <v>3</v>
      </c>
      <c r="AL52" s="78">
        <f>лист1!AO32</f>
        <v>3</v>
      </c>
      <c r="AM52" s="78">
        <f>лист1!AP32</f>
        <v>3</v>
      </c>
      <c r="AN52" s="78">
        <f>лист1!AQ32</f>
        <v>4</v>
      </c>
      <c r="AO52" s="78">
        <f>лист1!AR32</f>
        <v>4</v>
      </c>
      <c r="AP52" s="78">
        <f>лист1!AS32</f>
        <v>4</v>
      </c>
      <c r="AQ52" s="78">
        <f>лист1!AT32</f>
        <v>4</v>
      </c>
      <c r="AR52" s="78">
        <f>лист1!AU32</f>
        <v>4</v>
      </c>
      <c r="AS52" s="78">
        <f>лист1!AV32</f>
        <v>4</v>
      </c>
      <c r="AT52" s="78">
        <f>лист1!AW32</f>
        <v>4</v>
      </c>
      <c r="AU52" s="78">
        <f>лист1!AX32</f>
        <v>4</v>
      </c>
      <c r="AV52" s="186"/>
      <c r="AW52" s="187"/>
      <c r="AX52" s="210"/>
      <c r="AY52" s="211"/>
      <c r="AZ52" s="211"/>
      <c r="BA52" s="211"/>
      <c r="BB52" s="211"/>
      <c r="BC52" s="211"/>
      <c r="BD52" s="211"/>
      <c r="BE52" s="211"/>
      <c r="BF52" s="212"/>
      <c r="BG52" s="24"/>
      <c r="BH52" s="193">
        <f>SUM(G52:W52,Z52:AU52)</f>
        <v>108</v>
      </c>
      <c r="BI52" s="193">
        <f>SUM(G53:W53,Z53:AU53)</f>
        <v>54</v>
      </c>
    </row>
    <row r="53" spans="1:61" ht="15.75" thickBot="1">
      <c r="A53" s="235"/>
      <c r="B53" s="142"/>
      <c r="C53" s="168"/>
      <c r="D53" s="147"/>
      <c r="E53" s="55" t="s">
        <v>77</v>
      </c>
      <c r="F53" s="58"/>
      <c r="G53" s="17">
        <f>G52/2</f>
        <v>1</v>
      </c>
      <c r="H53" s="80">
        <f t="shared" ref="H53:AU53" si="16">H52/2</f>
        <v>1</v>
      </c>
      <c r="I53" s="80">
        <f t="shared" si="16"/>
        <v>1</v>
      </c>
      <c r="J53" s="80">
        <f t="shared" si="16"/>
        <v>1</v>
      </c>
      <c r="K53" s="80">
        <f t="shared" si="16"/>
        <v>1</v>
      </c>
      <c r="L53" s="80">
        <f t="shared" si="16"/>
        <v>1</v>
      </c>
      <c r="M53" s="80">
        <f t="shared" si="16"/>
        <v>1</v>
      </c>
      <c r="N53" s="80">
        <f t="shared" si="16"/>
        <v>1</v>
      </c>
      <c r="O53" s="80">
        <f t="shared" si="16"/>
        <v>1</v>
      </c>
      <c r="P53" s="80">
        <f t="shared" si="16"/>
        <v>1</v>
      </c>
      <c r="Q53" s="80">
        <f t="shared" si="16"/>
        <v>1</v>
      </c>
      <c r="R53" s="80">
        <f t="shared" si="16"/>
        <v>1</v>
      </c>
      <c r="S53" s="80">
        <f t="shared" si="16"/>
        <v>1</v>
      </c>
      <c r="T53" s="80">
        <f t="shared" si="16"/>
        <v>1</v>
      </c>
      <c r="U53" s="80">
        <f t="shared" si="16"/>
        <v>1</v>
      </c>
      <c r="V53" s="80">
        <f t="shared" si="16"/>
        <v>1</v>
      </c>
      <c r="W53" s="80">
        <f t="shared" si="16"/>
        <v>1</v>
      </c>
      <c r="X53" s="202"/>
      <c r="Y53" s="203"/>
      <c r="Z53" s="80">
        <f t="shared" si="16"/>
        <v>1.5</v>
      </c>
      <c r="AA53" s="80">
        <f t="shared" si="16"/>
        <v>1.5</v>
      </c>
      <c r="AB53" s="80">
        <f t="shared" si="16"/>
        <v>1.5</v>
      </c>
      <c r="AC53" s="80">
        <f t="shared" si="16"/>
        <v>1.5</v>
      </c>
      <c r="AD53" s="80">
        <f t="shared" si="16"/>
        <v>1.5</v>
      </c>
      <c r="AE53" s="80">
        <f t="shared" si="16"/>
        <v>1.5</v>
      </c>
      <c r="AF53" s="80">
        <f t="shared" si="16"/>
        <v>1.5</v>
      </c>
      <c r="AG53" s="80">
        <f t="shared" si="16"/>
        <v>1.5</v>
      </c>
      <c r="AH53" s="80">
        <f t="shared" si="16"/>
        <v>1.5</v>
      </c>
      <c r="AI53" s="80">
        <f t="shared" si="16"/>
        <v>1.5</v>
      </c>
      <c r="AJ53" s="80">
        <f t="shared" si="16"/>
        <v>1.5</v>
      </c>
      <c r="AK53" s="80">
        <f t="shared" si="16"/>
        <v>1.5</v>
      </c>
      <c r="AL53" s="80">
        <f t="shared" si="16"/>
        <v>1.5</v>
      </c>
      <c r="AM53" s="80">
        <f t="shared" si="16"/>
        <v>1.5</v>
      </c>
      <c r="AN53" s="80">
        <f t="shared" si="16"/>
        <v>2</v>
      </c>
      <c r="AO53" s="80">
        <f t="shared" si="16"/>
        <v>2</v>
      </c>
      <c r="AP53" s="80">
        <f t="shared" si="16"/>
        <v>2</v>
      </c>
      <c r="AQ53" s="80">
        <f t="shared" si="16"/>
        <v>2</v>
      </c>
      <c r="AR53" s="80">
        <f t="shared" si="16"/>
        <v>2</v>
      </c>
      <c r="AS53" s="80">
        <f t="shared" si="16"/>
        <v>2</v>
      </c>
      <c r="AT53" s="80">
        <f t="shared" si="16"/>
        <v>2</v>
      </c>
      <c r="AU53" s="80">
        <f t="shared" si="16"/>
        <v>2</v>
      </c>
      <c r="AV53" s="186"/>
      <c r="AW53" s="187"/>
      <c r="AX53" s="210"/>
      <c r="AY53" s="211"/>
      <c r="AZ53" s="211"/>
      <c r="BA53" s="211"/>
      <c r="BB53" s="211"/>
      <c r="BC53" s="211"/>
      <c r="BD53" s="211"/>
      <c r="BE53" s="211"/>
      <c r="BF53" s="212"/>
      <c r="BG53" s="24"/>
      <c r="BH53" s="194"/>
      <c r="BI53" s="194"/>
    </row>
    <row r="54" spans="1:61">
      <c r="A54" s="235"/>
      <c r="B54" s="142" t="s">
        <v>37</v>
      </c>
      <c r="C54" s="167" t="s">
        <v>38</v>
      </c>
      <c r="D54" s="145"/>
      <c r="E54" s="54" t="s">
        <v>75</v>
      </c>
      <c r="F54" s="58"/>
      <c r="G54" s="15">
        <f>лист1!J33</f>
        <v>2</v>
      </c>
      <c r="H54" s="78">
        <f>лист1!K33</f>
        <v>2</v>
      </c>
      <c r="I54" s="78">
        <f>лист1!L33</f>
        <v>2</v>
      </c>
      <c r="J54" s="78">
        <f>лист1!M33</f>
        <v>2</v>
      </c>
      <c r="K54" s="78">
        <f>лист1!N33</f>
        <v>2</v>
      </c>
      <c r="L54" s="78">
        <f>лист1!O33</f>
        <v>2</v>
      </c>
      <c r="M54" s="78">
        <f>лист1!P33</f>
        <v>2</v>
      </c>
      <c r="N54" s="78">
        <f>лист1!Q33</f>
        <v>2</v>
      </c>
      <c r="O54" s="78">
        <f>лист1!R33</f>
        <v>2</v>
      </c>
      <c r="P54" s="78">
        <f>лист1!S33</f>
        <v>2</v>
      </c>
      <c r="Q54" s="78">
        <f>лист1!T33</f>
        <v>2</v>
      </c>
      <c r="R54" s="78">
        <f>лист1!U33</f>
        <v>2</v>
      </c>
      <c r="S54" s="78">
        <f>лист1!V33</f>
        <v>2</v>
      </c>
      <c r="T54" s="78">
        <f>лист1!W33</f>
        <v>2</v>
      </c>
      <c r="U54" s="78">
        <f>лист1!X33</f>
        <v>2</v>
      </c>
      <c r="V54" s="78">
        <f>лист1!Y33</f>
        <v>2</v>
      </c>
      <c r="W54" s="78">
        <f>лист1!Z33</f>
        <v>2</v>
      </c>
      <c r="X54" s="202"/>
      <c r="Y54" s="203"/>
      <c r="Z54" s="78">
        <f>лист1!AC33</f>
        <v>2</v>
      </c>
      <c r="AA54" s="78">
        <f>лист1!AD33</f>
        <v>2</v>
      </c>
      <c r="AB54" s="78">
        <f>лист1!AE33</f>
        <v>2</v>
      </c>
      <c r="AC54" s="78">
        <f>лист1!AF33</f>
        <v>2</v>
      </c>
      <c r="AD54" s="78">
        <f>лист1!AG33</f>
        <v>2</v>
      </c>
      <c r="AE54" s="78">
        <f>лист1!AH33</f>
        <v>2</v>
      </c>
      <c r="AF54" s="78">
        <f>лист1!AI33</f>
        <v>2</v>
      </c>
      <c r="AG54" s="78">
        <f>лист1!AJ33</f>
        <v>2</v>
      </c>
      <c r="AH54" s="78">
        <f>лист1!AK33</f>
        <v>2</v>
      </c>
      <c r="AI54" s="78">
        <f>лист1!AL33</f>
        <v>2</v>
      </c>
      <c r="AJ54" s="78">
        <f>лист1!AM33</f>
        <v>2</v>
      </c>
      <c r="AK54" s="78">
        <f>лист1!AN33</f>
        <v>2</v>
      </c>
      <c r="AL54" s="78">
        <f>лист1!AO33</f>
        <v>2</v>
      </c>
      <c r="AM54" s="78">
        <f>лист1!AP33</f>
        <v>2</v>
      </c>
      <c r="AN54" s="78">
        <f>лист1!AQ33</f>
        <v>1</v>
      </c>
      <c r="AO54" s="78">
        <f>лист1!AR33</f>
        <v>1</v>
      </c>
      <c r="AP54" s="78">
        <f>лист1!AS33</f>
        <v>1</v>
      </c>
      <c r="AQ54" s="78">
        <f>лист1!AT33</f>
        <v>1</v>
      </c>
      <c r="AR54" s="78">
        <f>лист1!AU33</f>
        <v>1</v>
      </c>
      <c r="AS54" s="78">
        <f>лист1!AV33</f>
        <v>1</v>
      </c>
      <c r="AT54" s="78">
        <f>лист1!AW33</f>
        <v>2</v>
      </c>
      <c r="AU54" s="78">
        <f>лист1!AX33</f>
        <v>2</v>
      </c>
      <c r="AV54" s="186"/>
      <c r="AW54" s="187"/>
      <c r="AX54" s="210"/>
      <c r="AY54" s="211"/>
      <c r="AZ54" s="211"/>
      <c r="BA54" s="211"/>
      <c r="BB54" s="211"/>
      <c r="BC54" s="211"/>
      <c r="BD54" s="211"/>
      <c r="BE54" s="211"/>
      <c r="BF54" s="212"/>
      <c r="BG54" s="24"/>
      <c r="BH54" s="193">
        <f>SUM(G54:W54,Z54:AU54)</f>
        <v>72</v>
      </c>
      <c r="BI54" s="193">
        <f>SUM(G55:W55,Z55:AU55)</f>
        <v>36</v>
      </c>
    </row>
    <row r="55" spans="1:61" ht="15.75" thickBot="1">
      <c r="A55" s="235"/>
      <c r="B55" s="142"/>
      <c r="C55" s="168"/>
      <c r="D55" s="147"/>
      <c r="E55" s="55" t="s">
        <v>77</v>
      </c>
      <c r="F55" s="58"/>
      <c r="G55" s="98">
        <f>G54/2</f>
        <v>1</v>
      </c>
      <c r="H55" s="98">
        <f t="shared" ref="H55:AU55" si="17">H54/2</f>
        <v>1</v>
      </c>
      <c r="I55" s="98">
        <f t="shared" si="17"/>
        <v>1</v>
      </c>
      <c r="J55" s="98">
        <f t="shared" si="17"/>
        <v>1</v>
      </c>
      <c r="K55" s="98">
        <f t="shared" si="17"/>
        <v>1</v>
      </c>
      <c r="L55" s="98">
        <f t="shared" si="17"/>
        <v>1</v>
      </c>
      <c r="M55" s="98">
        <f t="shared" si="17"/>
        <v>1</v>
      </c>
      <c r="N55" s="98">
        <f t="shared" si="17"/>
        <v>1</v>
      </c>
      <c r="O55" s="98">
        <f t="shared" si="17"/>
        <v>1</v>
      </c>
      <c r="P55" s="98">
        <f t="shared" si="17"/>
        <v>1</v>
      </c>
      <c r="Q55" s="98">
        <f t="shared" si="17"/>
        <v>1</v>
      </c>
      <c r="R55" s="98">
        <f t="shared" si="17"/>
        <v>1</v>
      </c>
      <c r="S55" s="98">
        <f t="shared" si="17"/>
        <v>1</v>
      </c>
      <c r="T55" s="98">
        <f t="shared" si="17"/>
        <v>1</v>
      </c>
      <c r="U55" s="98">
        <f t="shared" si="17"/>
        <v>1</v>
      </c>
      <c r="V55" s="98">
        <f t="shared" si="17"/>
        <v>1</v>
      </c>
      <c r="W55" s="98">
        <f t="shared" si="17"/>
        <v>1</v>
      </c>
      <c r="X55" s="202"/>
      <c r="Y55" s="203"/>
      <c r="Z55" s="96">
        <f t="shared" si="17"/>
        <v>1</v>
      </c>
      <c r="AA55" s="96">
        <f t="shared" si="17"/>
        <v>1</v>
      </c>
      <c r="AB55" s="96">
        <f t="shared" si="17"/>
        <v>1</v>
      </c>
      <c r="AC55" s="96">
        <f t="shared" si="17"/>
        <v>1</v>
      </c>
      <c r="AD55" s="96">
        <f t="shared" si="17"/>
        <v>1</v>
      </c>
      <c r="AE55" s="96">
        <f t="shared" si="17"/>
        <v>1</v>
      </c>
      <c r="AF55" s="96">
        <f t="shared" si="17"/>
        <v>1</v>
      </c>
      <c r="AG55" s="96">
        <f t="shared" si="17"/>
        <v>1</v>
      </c>
      <c r="AH55" s="96">
        <f t="shared" si="17"/>
        <v>1</v>
      </c>
      <c r="AI55" s="96">
        <f t="shared" si="17"/>
        <v>1</v>
      </c>
      <c r="AJ55" s="96">
        <f t="shared" si="17"/>
        <v>1</v>
      </c>
      <c r="AK55" s="96">
        <f t="shared" si="17"/>
        <v>1</v>
      </c>
      <c r="AL55" s="96">
        <f t="shared" si="17"/>
        <v>1</v>
      </c>
      <c r="AM55" s="96">
        <f t="shared" si="17"/>
        <v>1</v>
      </c>
      <c r="AN55" s="96">
        <f t="shared" si="17"/>
        <v>0.5</v>
      </c>
      <c r="AO55" s="96">
        <f t="shared" si="17"/>
        <v>0.5</v>
      </c>
      <c r="AP55" s="96">
        <f t="shared" si="17"/>
        <v>0.5</v>
      </c>
      <c r="AQ55" s="96">
        <f t="shared" si="17"/>
        <v>0.5</v>
      </c>
      <c r="AR55" s="96">
        <f t="shared" si="17"/>
        <v>0.5</v>
      </c>
      <c r="AS55" s="96">
        <f t="shared" si="17"/>
        <v>0.5</v>
      </c>
      <c r="AT55" s="96">
        <f t="shared" si="17"/>
        <v>1</v>
      </c>
      <c r="AU55" s="96">
        <f t="shared" si="17"/>
        <v>1</v>
      </c>
      <c r="AV55" s="186"/>
      <c r="AW55" s="187"/>
      <c r="AX55" s="210"/>
      <c r="AY55" s="211"/>
      <c r="AZ55" s="211"/>
      <c r="BA55" s="211"/>
      <c r="BB55" s="211"/>
      <c r="BC55" s="211"/>
      <c r="BD55" s="211"/>
      <c r="BE55" s="211"/>
      <c r="BF55" s="212"/>
      <c r="BG55" s="24"/>
      <c r="BH55" s="194"/>
      <c r="BI55" s="194"/>
    </row>
    <row r="56" spans="1:61">
      <c r="A56" s="235"/>
      <c r="B56" s="142" t="s">
        <v>39</v>
      </c>
      <c r="C56" s="167" t="s">
        <v>40</v>
      </c>
      <c r="D56" s="145"/>
      <c r="E56" s="88" t="s">
        <v>75</v>
      </c>
      <c r="F56" s="94"/>
      <c r="G56" s="15">
        <f>лист1!J34</f>
        <v>2</v>
      </c>
      <c r="H56" s="78">
        <f>лист1!K34</f>
        <v>2</v>
      </c>
      <c r="I56" s="78">
        <f>лист1!L34</f>
        <v>2</v>
      </c>
      <c r="J56" s="78">
        <f>лист1!M34</f>
        <v>2</v>
      </c>
      <c r="K56" s="78">
        <f>лист1!N34</f>
        <v>2</v>
      </c>
      <c r="L56" s="78">
        <f>лист1!O34</f>
        <v>2</v>
      </c>
      <c r="M56" s="78">
        <f>лист1!P34</f>
        <v>2</v>
      </c>
      <c r="N56" s="78">
        <f>лист1!Q34</f>
        <v>2</v>
      </c>
      <c r="O56" s="78">
        <f>лист1!R34</f>
        <v>2</v>
      </c>
      <c r="P56" s="78">
        <f>лист1!S34</f>
        <v>2</v>
      </c>
      <c r="Q56" s="78">
        <f>лист1!T34</f>
        <v>2</v>
      </c>
      <c r="R56" s="78">
        <f>лист1!U34</f>
        <v>2</v>
      </c>
      <c r="S56" s="78">
        <f>лист1!V34</f>
        <v>2</v>
      </c>
      <c r="T56" s="78">
        <f>лист1!W34</f>
        <v>2</v>
      </c>
      <c r="U56" s="78">
        <f>лист1!X34</f>
        <v>2</v>
      </c>
      <c r="V56" s="78">
        <f>лист1!Y34</f>
        <v>2</v>
      </c>
      <c r="W56" s="78">
        <f>лист1!Z34</f>
        <v>4</v>
      </c>
      <c r="X56" s="202"/>
      <c r="Y56" s="203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6"/>
      <c r="AW56" s="187"/>
      <c r="AX56" s="210"/>
      <c r="AY56" s="211"/>
      <c r="AZ56" s="211"/>
      <c r="BA56" s="211"/>
      <c r="BB56" s="211"/>
      <c r="BC56" s="211"/>
      <c r="BD56" s="211"/>
      <c r="BE56" s="211"/>
      <c r="BF56" s="212"/>
      <c r="BG56" s="24"/>
      <c r="BH56" s="193">
        <f>SUM(G56:W56,Z56:AU56)</f>
        <v>36</v>
      </c>
      <c r="BI56" s="193">
        <f>SUM(G57:W57,Z57:AU57)</f>
        <v>18</v>
      </c>
    </row>
    <row r="57" spans="1:61" ht="15.75" thickBot="1">
      <c r="A57" s="235"/>
      <c r="B57" s="142"/>
      <c r="C57" s="168"/>
      <c r="D57" s="147"/>
      <c r="E57" s="89" t="s">
        <v>77</v>
      </c>
      <c r="F57" s="94"/>
      <c r="G57" s="98">
        <f>G56/2</f>
        <v>1</v>
      </c>
      <c r="H57" s="98">
        <f t="shared" ref="H57:W57" si="18">H56/2</f>
        <v>1</v>
      </c>
      <c r="I57" s="98">
        <f t="shared" si="18"/>
        <v>1</v>
      </c>
      <c r="J57" s="98">
        <f t="shared" si="18"/>
        <v>1</v>
      </c>
      <c r="K57" s="98">
        <f t="shared" si="18"/>
        <v>1</v>
      </c>
      <c r="L57" s="98">
        <f t="shared" si="18"/>
        <v>1</v>
      </c>
      <c r="M57" s="98">
        <f t="shared" si="18"/>
        <v>1</v>
      </c>
      <c r="N57" s="98">
        <f t="shared" si="18"/>
        <v>1</v>
      </c>
      <c r="O57" s="98">
        <f t="shared" si="18"/>
        <v>1</v>
      </c>
      <c r="P57" s="98">
        <f t="shared" si="18"/>
        <v>1</v>
      </c>
      <c r="Q57" s="98">
        <f t="shared" si="18"/>
        <v>1</v>
      </c>
      <c r="R57" s="98">
        <f t="shared" si="18"/>
        <v>1</v>
      </c>
      <c r="S57" s="98">
        <f t="shared" si="18"/>
        <v>1</v>
      </c>
      <c r="T57" s="98">
        <f t="shared" si="18"/>
        <v>1</v>
      </c>
      <c r="U57" s="98">
        <f t="shared" si="18"/>
        <v>1</v>
      </c>
      <c r="V57" s="98">
        <f t="shared" si="18"/>
        <v>1</v>
      </c>
      <c r="W57" s="98">
        <f t="shared" si="18"/>
        <v>2</v>
      </c>
      <c r="X57" s="202"/>
      <c r="Y57" s="203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86"/>
      <c r="AW57" s="187"/>
      <c r="AX57" s="210"/>
      <c r="AY57" s="211"/>
      <c r="AZ57" s="211"/>
      <c r="BA57" s="211"/>
      <c r="BB57" s="211"/>
      <c r="BC57" s="211"/>
      <c r="BD57" s="211"/>
      <c r="BE57" s="211"/>
      <c r="BF57" s="212"/>
      <c r="BG57" s="24"/>
      <c r="BH57" s="194"/>
      <c r="BI57" s="194"/>
    </row>
    <row r="58" spans="1:61">
      <c r="A58" s="235"/>
      <c r="B58" s="142" t="s">
        <v>41</v>
      </c>
      <c r="C58" s="144" t="s">
        <v>81</v>
      </c>
      <c r="D58" s="145"/>
      <c r="E58" s="88" t="s">
        <v>75</v>
      </c>
      <c r="F58" s="9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202"/>
      <c r="Y58" s="203"/>
      <c r="Z58" s="15">
        <f>лист1!AC35</f>
        <v>2</v>
      </c>
      <c r="AA58" s="78">
        <f>лист1!AD35</f>
        <v>2</v>
      </c>
      <c r="AB58" s="78">
        <f>лист1!AE35</f>
        <v>2</v>
      </c>
      <c r="AC58" s="78">
        <f>лист1!AF35</f>
        <v>2</v>
      </c>
      <c r="AD58" s="78">
        <f>лист1!AG35</f>
        <v>2</v>
      </c>
      <c r="AE58" s="78">
        <f>лист1!AH35</f>
        <v>2</v>
      </c>
      <c r="AF58" s="78">
        <f>лист1!AI35</f>
        <v>2</v>
      </c>
      <c r="AG58" s="78">
        <f>лист1!AJ35</f>
        <v>2</v>
      </c>
      <c r="AH58" s="78">
        <f>лист1!AK35</f>
        <v>2</v>
      </c>
      <c r="AI58" s="78">
        <f>лист1!AL35</f>
        <v>2</v>
      </c>
      <c r="AJ58" s="78">
        <f>лист1!AM35</f>
        <v>2</v>
      </c>
      <c r="AK58" s="78">
        <f>лист1!AN35</f>
        <v>2</v>
      </c>
      <c r="AL58" s="78">
        <f>лист1!AO35</f>
        <v>2</v>
      </c>
      <c r="AM58" s="78">
        <f>лист1!AP35</f>
        <v>2</v>
      </c>
      <c r="AN58" s="78">
        <f>лист1!AQ35</f>
        <v>2</v>
      </c>
      <c r="AO58" s="78">
        <f>лист1!AR35</f>
        <v>2</v>
      </c>
      <c r="AP58" s="78">
        <f>лист1!AS35</f>
        <v>2</v>
      </c>
      <c r="AQ58" s="78">
        <f>лист1!AT35</f>
        <v>2</v>
      </c>
      <c r="AR58" s="78">
        <f>лист1!AU35</f>
        <v>2</v>
      </c>
      <c r="AS58" s="78">
        <f>лист1!AV35</f>
        <v>1</v>
      </c>
      <c r="AT58" s="78">
        <f>лист1!AW35</f>
        <v>0</v>
      </c>
      <c r="AU58" s="78">
        <f>лист1!AX35</f>
        <v>0</v>
      </c>
      <c r="AV58" s="186"/>
      <c r="AW58" s="187"/>
      <c r="AX58" s="210"/>
      <c r="AY58" s="211"/>
      <c r="AZ58" s="211"/>
      <c r="BA58" s="211"/>
      <c r="BB58" s="211"/>
      <c r="BC58" s="211"/>
      <c r="BD58" s="211"/>
      <c r="BE58" s="211"/>
      <c r="BF58" s="212"/>
      <c r="BG58" s="24"/>
      <c r="BH58" s="193">
        <f>SUM(G58:W58,Z58:AU58)</f>
        <v>39</v>
      </c>
      <c r="BI58" s="193">
        <f>SUM(G59:W59,Z59:AU59)</f>
        <v>19.5</v>
      </c>
    </row>
    <row r="59" spans="1:61" ht="15.75" thickBot="1">
      <c r="A59" s="235"/>
      <c r="B59" s="142"/>
      <c r="C59" s="146"/>
      <c r="D59" s="147"/>
      <c r="E59" s="89" t="s">
        <v>77</v>
      </c>
      <c r="F59" s="94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2"/>
      <c r="Y59" s="203"/>
      <c r="Z59" s="69">
        <f>Z58/2</f>
        <v>1</v>
      </c>
      <c r="AA59" s="96">
        <f t="shared" ref="AA59:AU59" si="19">AA58/2</f>
        <v>1</v>
      </c>
      <c r="AB59" s="96">
        <f t="shared" si="19"/>
        <v>1</v>
      </c>
      <c r="AC59" s="96">
        <f t="shared" si="19"/>
        <v>1</v>
      </c>
      <c r="AD59" s="96">
        <f t="shared" si="19"/>
        <v>1</v>
      </c>
      <c r="AE59" s="96">
        <f t="shared" si="19"/>
        <v>1</v>
      </c>
      <c r="AF59" s="96">
        <f t="shared" si="19"/>
        <v>1</v>
      </c>
      <c r="AG59" s="96">
        <f t="shared" si="19"/>
        <v>1</v>
      </c>
      <c r="AH59" s="96">
        <f t="shared" si="19"/>
        <v>1</v>
      </c>
      <c r="AI59" s="96">
        <f t="shared" si="19"/>
        <v>1</v>
      </c>
      <c r="AJ59" s="96">
        <f t="shared" si="19"/>
        <v>1</v>
      </c>
      <c r="AK59" s="96">
        <f t="shared" si="19"/>
        <v>1</v>
      </c>
      <c r="AL59" s="96">
        <f t="shared" si="19"/>
        <v>1</v>
      </c>
      <c r="AM59" s="96">
        <f t="shared" si="19"/>
        <v>1</v>
      </c>
      <c r="AN59" s="96">
        <f t="shared" si="19"/>
        <v>1</v>
      </c>
      <c r="AO59" s="96">
        <f t="shared" si="19"/>
        <v>1</v>
      </c>
      <c r="AP59" s="96">
        <f t="shared" si="19"/>
        <v>1</v>
      </c>
      <c r="AQ59" s="96">
        <f t="shared" si="19"/>
        <v>1</v>
      </c>
      <c r="AR59" s="96">
        <f t="shared" si="19"/>
        <v>1</v>
      </c>
      <c r="AS59" s="96">
        <f t="shared" si="19"/>
        <v>0.5</v>
      </c>
      <c r="AT59" s="96">
        <f t="shared" si="19"/>
        <v>0</v>
      </c>
      <c r="AU59" s="96">
        <f t="shared" si="19"/>
        <v>0</v>
      </c>
      <c r="AV59" s="186"/>
      <c r="AW59" s="187"/>
      <c r="AX59" s="210"/>
      <c r="AY59" s="211"/>
      <c r="AZ59" s="211"/>
      <c r="BA59" s="211"/>
      <c r="BB59" s="211"/>
      <c r="BC59" s="211"/>
      <c r="BD59" s="211"/>
      <c r="BE59" s="211"/>
      <c r="BF59" s="212"/>
      <c r="BG59" s="24"/>
      <c r="BH59" s="194"/>
      <c r="BI59" s="194"/>
    </row>
    <row r="60" spans="1:61">
      <c r="A60" s="235"/>
      <c r="B60" s="159" t="s">
        <v>82</v>
      </c>
      <c r="C60" s="163" t="s">
        <v>83</v>
      </c>
      <c r="D60" s="164"/>
      <c r="E60" s="90" t="s">
        <v>75</v>
      </c>
      <c r="F60" s="94"/>
      <c r="G60" s="41">
        <f>G62+G64+G66</f>
        <v>8</v>
      </c>
      <c r="H60" s="86">
        <f t="shared" ref="H60:AU60" si="20">H62+H64+H66</f>
        <v>8</v>
      </c>
      <c r="I60" s="86">
        <f t="shared" si="20"/>
        <v>8</v>
      </c>
      <c r="J60" s="86">
        <f t="shared" si="20"/>
        <v>8</v>
      </c>
      <c r="K60" s="86">
        <f t="shared" si="20"/>
        <v>8</v>
      </c>
      <c r="L60" s="86">
        <f t="shared" si="20"/>
        <v>8</v>
      </c>
      <c r="M60" s="86">
        <f t="shared" si="20"/>
        <v>8</v>
      </c>
      <c r="N60" s="86">
        <f t="shared" si="20"/>
        <v>8</v>
      </c>
      <c r="O60" s="86">
        <f t="shared" si="20"/>
        <v>8</v>
      </c>
      <c r="P60" s="86">
        <f t="shared" si="20"/>
        <v>8</v>
      </c>
      <c r="Q60" s="86">
        <f t="shared" si="20"/>
        <v>8</v>
      </c>
      <c r="R60" s="86">
        <f t="shared" si="20"/>
        <v>8</v>
      </c>
      <c r="S60" s="86">
        <f t="shared" si="20"/>
        <v>8</v>
      </c>
      <c r="T60" s="86">
        <f t="shared" si="20"/>
        <v>8</v>
      </c>
      <c r="U60" s="86">
        <f t="shared" si="20"/>
        <v>8</v>
      </c>
      <c r="V60" s="86">
        <f t="shared" si="20"/>
        <v>8</v>
      </c>
      <c r="W60" s="86">
        <f t="shared" si="20"/>
        <v>6</v>
      </c>
      <c r="X60" s="202"/>
      <c r="Y60" s="203"/>
      <c r="Z60" s="86">
        <f t="shared" si="20"/>
        <v>6</v>
      </c>
      <c r="AA60" s="86">
        <f t="shared" si="20"/>
        <v>6</v>
      </c>
      <c r="AB60" s="86">
        <f t="shared" si="20"/>
        <v>6</v>
      </c>
      <c r="AC60" s="86">
        <f t="shared" si="20"/>
        <v>6</v>
      </c>
      <c r="AD60" s="86">
        <f t="shared" si="20"/>
        <v>7</v>
      </c>
      <c r="AE60" s="86">
        <f t="shared" si="20"/>
        <v>7</v>
      </c>
      <c r="AF60" s="86">
        <f t="shared" si="20"/>
        <v>7</v>
      </c>
      <c r="AG60" s="86">
        <f t="shared" si="20"/>
        <v>7</v>
      </c>
      <c r="AH60" s="86">
        <f t="shared" si="20"/>
        <v>7</v>
      </c>
      <c r="AI60" s="86">
        <f t="shared" si="20"/>
        <v>7</v>
      </c>
      <c r="AJ60" s="86">
        <f t="shared" si="20"/>
        <v>7</v>
      </c>
      <c r="AK60" s="86">
        <f t="shared" si="20"/>
        <v>7</v>
      </c>
      <c r="AL60" s="86">
        <f t="shared" si="20"/>
        <v>7</v>
      </c>
      <c r="AM60" s="86">
        <f t="shared" si="20"/>
        <v>7</v>
      </c>
      <c r="AN60" s="86">
        <f t="shared" si="20"/>
        <v>7</v>
      </c>
      <c r="AO60" s="86">
        <f t="shared" si="20"/>
        <v>7</v>
      </c>
      <c r="AP60" s="86">
        <f t="shared" si="20"/>
        <v>6</v>
      </c>
      <c r="AQ60" s="86">
        <f t="shared" si="20"/>
        <v>6</v>
      </c>
      <c r="AR60" s="86">
        <f t="shared" si="20"/>
        <v>6</v>
      </c>
      <c r="AS60" s="86">
        <f t="shared" si="20"/>
        <v>6</v>
      </c>
      <c r="AT60" s="86">
        <f t="shared" si="20"/>
        <v>7</v>
      </c>
      <c r="AU60" s="86">
        <f t="shared" si="20"/>
        <v>7</v>
      </c>
      <c r="AV60" s="186"/>
      <c r="AW60" s="187"/>
      <c r="AX60" s="210"/>
      <c r="AY60" s="211"/>
      <c r="AZ60" s="211"/>
      <c r="BA60" s="211"/>
      <c r="BB60" s="211"/>
      <c r="BC60" s="211"/>
      <c r="BD60" s="211"/>
      <c r="BE60" s="211"/>
      <c r="BF60" s="212"/>
      <c r="BG60" s="24"/>
      <c r="BH60" s="197">
        <f>SUM(G60:W60,Z60:AU60)</f>
        <v>280</v>
      </c>
      <c r="BI60" s="197">
        <f>SUM(G61:W61,Z61:AU61)</f>
        <v>140</v>
      </c>
    </row>
    <row r="61" spans="1:61" ht="15.75" thickBot="1">
      <c r="A61" s="235"/>
      <c r="B61" s="160"/>
      <c r="C61" s="165"/>
      <c r="D61" s="166"/>
      <c r="E61" s="91" t="s">
        <v>77</v>
      </c>
      <c r="F61" s="94"/>
      <c r="G61" s="42">
        <f>G63+G65+G67</f>
        <v>4</v>
      </c>
      <c r="H61" s="87">
        <f t="shared" ref="H61:AU61" si="21">H63+H65+H67</f>
        <v>4</v>
      </c>
      <c r="I61" s="87">
        <f t="shared" si="21"/>
        <v>4</v>
      </c>
      <c r="J61" s="87">
        <f t="shared" si="21"/>
        <v>4</v>
      </c>
      <c r="K61" s="87">
        <f t="shared" si="21"/>
        <v>4</v>
      </c>
      <c r="L61" s="87">
        <f t="shared" si="21"/>
        <v>4</v>
      </c>
      <c r="M61" s="87">
        <f t="shared" si="21"/>
        <v>4</v>
      </c>
      <c r="N61" s="87">
        <f t="shared" si="21"/>
        <v>4</v>
      </c>
      <c r="O61" s="87">
        <f t="shared" si="21"/>
        <v>4</v>
      </c>
      <c r="P61" s="87">
        <f t="shared" si="21"/>
        <v>4</v>
      </c>
      <c r="Q61" s="87">
        <f t="shared" si="21"/>
        <v>4</v>
      </c>
      <c r="R61" s="87">
        <f t="shared" si="21"/>
        <v>4</v>
      </c>
      <c r="S61" s="87">
        <f t="shared" si="21"/>
        <v>4</v>
      </c>
      <c r="T61" s="87">
        <f t="shared" si="21"/>
        <v>4</v>
      </c>
      <c r="U61" s="87">
        <f t="shared" si="21"/>
        <v>4</v>
      </c>
      <c r="V61" s="87">
        <f t="shared" si="21"/>
        <v>4</v>
      </c>
      <c r="W61" s="87">
        <f t="shared" si="21"/>
        <v>3</v>
      </c>
      <c r="X61" s="202"/>
      <c r="Y61" s="203"/>
      <c r="Z61" s="87">
        <f t="shared" si="21"/>
        <v>3</v>
      </c>
      <c r="AA61" s="87">
        <f t="shared" si="21"/>
        <v>3</v>
      </c>
      <c r="AB61" s="87">
        <f t="shared" si="21"/>
        <v>3</v>
      </c>
      <c r="AC61" s="87">
        <f t="shared" si="21"/>
        <v>3</v>
      </c>
      <c r="AD61" s="87">
        <f t="shared" si="21"/>
        <v>3.5</v>
      </c>
      <c r="AE61" s="87">
        <f t="shared" si="21"/>
        <v>3.5</v>
      </c>
      <c r="AF61" s="87">
        <f t="shared" si="21"/>
        <v>3.5</v>
      </c>
      <c r="AG61" s="87">
        <f t="shared" si="21"/>
        <v>3.5</v>
      </c>
      <c r="AH61" s="87">
        <f t="shared" si="21"/>
        <v>3.5</v>
      </c>
      <c r="AI61" s="87">
        <f t="shared" si="21"/>
        <v>3.5</v>
      </c>
      <c r="AJ61" s="87">
        <f t="shared" si="21"/>
        <v>3.5</v>
      </c>
      <c r="AK61" s="87">
        <f t="shared" si="21"/>
        <v>3.5</v>
      </c>
      <c r="AL61" s="87">
        <f t="shared" si="21"/>
        <v>3.5</v>
      </c>
      <c r="AM61" s="87">
        <f t="shared" si="21"/>
        <v>3.5</v>
      </c>
      <c r="AN61" s="87">
        <f t="shared" si="21"/>
        <v>3.5</v>
      </c>
      <c r="AO61" s="87">
        <f t="shared" si="21"/>
        <v>3.5</v>
      </c>
      <c r="AP61" s="87">
        <f t="shared" si="21"/>
        <v>3</v>
      </c>
      <c r="AQ61" s="87">
        <f t="shared" si="21"/>
        <v>3</v>
      </c>
      <c r="AR61" s="87">
        <f t="shared" si="21"/>
        <v>3</v>
      </c>
      <c r="AS61" s="87">
        <f t="shared" si="21"/>
        <v>3</v>
      </c>
      <c r="AT61" s="87">
        <f t="shared" si="21"/>
        <v>3.5</v>
      </c>
      <c r="AU61" s="87">
        <f t="shared" si="21"/>
        <v>3.5</v>
      </c>
      <c r="AV61" s="186"/>
      <c r="AW61" s="187"/>
      <c r="AX61" s="210"/>
      <c r="AY61" s="211"/>
      <c r="AZ61" s="211"/>
      <c r="BA61" s="211"/>
      <c r="BB61" s="211"/>
      <c r="BC61" s="211"/>
      <c r="BD61" s="211"/>
      <c r="BE61" s="211"/>
      <c r="BF61" s="212"/>
      <c r="BG61" s="24"/>
      <c r="BH61" s="198"/>
      <c r="BI61" s="198"/>
    </row>
    <row r="62" spans="1:61">
      <c r="A62" s="235"/>
      <c r="B62" s="233" t="s">
        <v>42</v>
      </c>
      <c r="C62" s="167" t="s">
        <v>43</v>
      </c>
      <c r="D62" s="145"/>
      <c r="E62" s="88" t="s">
        <v>75</v>
      </c>
      <c r="F62" s="94"/>
      <c r="G62" s="15">
        <f>лист1!J37</f>
        <v>2</v>
      </c>
      <c r="H62" s="78">
        <f>лист1!K37</f>
        <v>2</v>
      </c>
      <c r="I62" s="78">
        <f>лист1!L37</f>
        <v>2</v>
      </c>
      <c r="J62" s="78">
        <f>лист1!M37</f>
        <v>2</v>
      </c>
      <c r="K62" s="78">
        <f>лист1!N37</f>
        <v>2</v>
      </c>
      <c r="L62" s="78">
        <f>лист1!O37</f>
        <v>2</v>
      </c>
      <c r="M62" s="78">
        <f>лист1!P37</f>
        <v>2</v>
      </c>
      <c r="N62" s="78">
        <f>лист1!Q37</f>
        <v>2</v>
      </c>
      <c r="O62" s="78">
        <f>лист1!R37</f>
        <v>2</v>
      </c>
      <c r="P62" s="78">
        <f>лист1!S37</f>
        <v>2</v>
      </c>
      <c r="Q62" s="78">
        <f>лист1!T37</f>
        <v>2</v>
      </c>
      <c r="R62" s="78">
        <f>лист1!U37</f>
        <v>2</v>
      </c>
      <c r="S62" s="78">
        <f>лист1!V37</f>
        <v>2</v>
      </c>
      <c r="T62" s="78">
        <f>лист1!W37</f>
        <v>2</v>
      </c>
      <c r="U62" s="78">
        <f>лист1!X37</f>
        <v>2</v>
      </c>
      <c r="V62" s="78">
        <f>лист1!Y37</f>
        <v>2</v>
      </c>
      <c r="W62" s="78">
        <f>лист1!Z37</f>
        <v>2</v>
      </c>
      <c r="X62" s="202"/>
      <c r="Y62" s="203"/>
      <c r="Z62" s="78">
        <f>лист1!AC37</f>
        <v>3</v>
      </c>
      <c r="AA62" s="78">
        <f>лист1!AD37</f>
        <v>3</v>
      </c>
      <c r="AB62" s="78">
        <f>лист1!AE37</f>
        <v>3</v>
      </c>
      <c r="AC62" s="78">
        <f>лист1!AF37</f>
        <v>3</v>
      </c>
      <c r="AD62" s="78">
        <f>лист1!AG37</f>
        <v>3</v>
      </c>
      <c r="AE62" s="78">
        <f>лист1!AH37</f>
        <v>3</v>
      </c>
      <c r="AF62" s="78">
        <f>лист1!AI37</f>
        <v>3</v>
      </c>
      <c r="AG62" s="78">
        <f>лист1!AJ37</f>
        <v>3</v>
      </c>
      <c r="AH62" s="78">
        <f>лист1!AK37</f>
        <v>3</v>
      </c>
      <c r="AI62" s="78">
        <f>лист1!AL37</f>
        <v>3</v>
      </c>
      <c r="AJ62" s="78">
        <f>лист1!AM37</f>
        <v>3</v>
      </c>
      <c r="AK62" s="78">
        <f>лист1!AN37</f>
        <v>3</v>
      </c>
      <c r="AL62" s="78">
        <f>лист1!AO37</f>
        <v>3</v>
      </c>
      <c r="AM62" s="78">
        <f>лист1!AP37</f>
        <v>3</v>
      </c>
      <c r="AN62" s="78">
        <f>лист1!AQ37</f>
        <v>3</v>
      </c>
      <c r="AO62" s="78">
        <f>лист1!AR37</f>
        <v>3</v>
      </c>
      <c r="AP62" s="78">
        <f>лист1!AS37</f>
        <v>3</v>
      </c>
      <c r="AQ62" s="78">
        <f>лист1!AT37</f>
        <v>3</v>
      </c>
      <c r="AR62" s="78">
        <f>лист1!AU37</f>
        <v>3</v>
      </c>
      <c r="AS62" s="78">
        <f>лист1!AV37</f>
        <v>3</v>
      </c>
      <c r="AT62" s="78">
        <f>лист1!AW37</f>
        <v>3</v>
      </c>
      <c r="AU62" s="78">
        <f>лист1!AX37</f>
        <v>3</v>
      </c>
      <c r="AV62" s="186"/>
      <c r="AW62" s="187"/>
      <c r="AX62" s="210"/>
      <c r="AY62" s="211"/>
      <c r="AZ62" s="211"/>
      <c r="BA62" s="211"/>
      <c r="BB62" s="211"/>
      <c r="BC62" s="211"/>
      <c r="BD62" s="211"/>
      <c r="BE62" s="211"/>
      <c r="BF62" s="212"/>
      <c r="BG62" s="24"/>
      <c r="BH62" s="193">
        <f>SUM(G62:W62,Z62:AU62)</f>
        <v>100</v>
      </c>
      <c r="BI62" s="193">
        <f>SUM(G63:W63,Z63:AU63)</f>
        <v>50</v>
      </c>
    </row>
    <row r="63" spans="1:61" ht="15.75" thickBot="1">
      <c r="A63" s="235"/>
      <c r="B63" s="234"/>
      <c r="C63" s="168"/>
      <c r="D63" s="147"/>
      <c r="E63" s="89" t="s">
        <v>77</v>
      </c>
      <c r="F63" s="94"/>
      <c r="G63" s="17">
        <f>G62/2</f>
        <v>1</v>
      </c>
      <c r="H63" s="80">
        <f t="shared" ref="H63:AU63" si="22">H62/2</f>
        <v>1</v>
      </c>
      <c r="I63" s="80">
        <f t="shared" si="22"/>
        <v>1</v>
      </c>
      <c r="J63" s="80">
        <f t="shared" si="22"/>
        <v>1</v>
      </c>
      <c r="K63" s="80">
        <f t="shared" si="22"/>
        <v>1</v>
      </c>
      <c r="L63" s="80">
        <f t="shared" si="22"/>
        <v>1</v>
      </c>
      <c r="M63" s="80">
        <f t="shared" si="22"/>
        <v>1</v>
      </c>
      <c r="N63" s="80">
        <f t="shared" si="22"/>
        <v>1</v>
      </c>
      <c r="O63" s="80">
        <f t="shared" si="22"/>
        <v>1</v>
      </c>
      <c r="P63" s="80">
        <f t="shared" si="22"/>
        <v>1</v>
      </c>
      <c r="Q63" s="80">
        <f t="shared" si="22"/>
        <v>1</v>
      </c>
      <c r="R63" s="80">
        <f t="shared" si="22"/>
        <v>1</v>
      </c>
      <c r="S63" s="80">
        <f t="shared" si="22"/>
        <v>1</v>
      </c>
      <c r="T63" s="80">
        <f t="shared" si="22"/>
        <v>1</v>
      </c>
      <c r="U63" s="80">
        <f t="shared" si="22"/>
        <v>1</v>
      </c>
      <c r="V63" s="80">
        <f t="shared" si="22"/>
        <v>1</v>
      </c>
      <c r="W63" s="80">
        <v>1</v>
      </c>
      <c r="X63" s="202"/>
      <c r="Y63" s="203"/>
      <c r="Z63" s="80">
        <f t="shared" si="22"/>
        <v>1.5</v>
      </c>
      <c r="AA63" s="80">
        <f t="shared" si="22"/>
        <v>1.5</v>
      </c>
      <c r="AB63" s="80">
        <f t="shared" si="22"/>
        <v>1.5</v>
      </c>
      <c r="AC63" s="80">
        <f t="shared" si="22"/>
        <v>1.5</v>
      </c>
      <c r="AD63" s="80">
        <f t="shared" si="22"/>
        <v>1.5</v>
      </c>
      <c r="AE63" s="80">
        <f t="shared" si="22"/>
        <v>1.5</v>
      </c>
      <c r="AF63" s="80">
        <f t="shared" si="22"/>
        <v>1.5</v>
      </c>
      <c r="AG63" s="80">
        <f t="shared" si="22"/>
        <v>1.5</v>
      </c>
      <c r="AH63" s="80">
        <f t="shared" si="22"/>
        <v>1.5</v>
      </c>
      <c r="AI63" s="80">
        <f t="shared" si="22"/>
        <v>1.5</v>
      </c>
      <c r="AJ63" s="80">
        <f t="shared" si="22"/>
        <v>1.5</v>
      </c>
      <c r="AK63" s="80">
        <f t="shared" si="22"/>
        <v>1.5</v>
      </c>
      <c r="AL63" s="80">
        <f t="shared" si="22"/>
        <v>1.5</v>
      </c>
      <c r="AM63" s="80">
        <f t="shared" si="22"/>
        <v>1.5</v>
      </c>
      <c r="AN63" s="80">
        <f t="shared" si="22"/>
        <v>1.5</v>
      </c>
      <c r="AO63" s="80">
        <f t="shared" si="22"/>
        <v>1.5</v>
      </c>
      <c r="AP63" s="80">
        <f t="shared" si="22"/>
        <v>1.5</v>
      </c>
      <c r="AQ63" s="80">
        <f t="shared" si="22"/>
        <v>1.5</v>
      </c>
      <c r="AR63" s="80">
        <f t="shared" si="22"/>
        <v>1.5</v>
      </c>
      <c r="AS63" s="80">
        <f t="shared" si="22"/>
        <v>1.5</v>
      </c>
      <c r="AT63" s="80">
        <f t="shared" si="22"/>
        <v>1.5</v>
      </c>
      <c r="AU63" s="80">
        <f t="shared" si="22"/>
        <v>1.5</v>
      </c>
      <c r="AV63" s="186"/>
      <c r="AW63" s="187"/>
      <c r="AX63" s="210"/>
      <c r="AY63" s="211"/>
      <c r="AZ63" s="211"/>
      <c r="BA63" s="211"/>
      <c r="BB63" s="211"/>
      <c r="BC63" s="211"/>
      <c r="BD63" s="211"/>
      <c r="BE63" s="211"/>
      <c r="BF63" s="212"/>
      <c r="BG63" s="24"/>
      <c r="BH63" s="194"/>
      <c r="BI63" s="194"/>
    </row>
    <row r="64" spans="1:61">
      <c r="A64" s="235"/>
      <c r="B64" s="142" t="s">
        <v>44</v>
      </c>
      <c r="C64" s="167" t="s">
        <v>45</v>
      </c>
      <c r="D64" s="145"/>
      <c r="E64" s="88" t="s">
        <v>75</v>
      </c>
      <c r="F64" s="94"/>
      <c r="G64" s="15">
        <f>лист1!J38</f>
        <v>4</v>
      </c>
      <c r="H64" s="78">
        <f>лист1!K38</f>
        <v>4</v>
      </c>
      <c r="I64" s="78">
        <f>лист1!L38</f>
        <v>4</v>
      </c>
      <c r="J64" s="78">
        <f>лист1!M38</f>
        <v>4</v>
      </c>
      <c r="K64" s="78">
        <f>лист1!N38</f>
        <v>4</v>
      </c>
      <c r="L64" s="78">
        <f>лист1!O38</f>
        <v>4</v>
      </c>
      <c r="M64" s="78">
        <f>лист1!P38</f>
        <v>4</v>
      </c>
      <c r="N64" s="78">
        <f>лист1!Q38</f>
        <v>4</v>
      </c>
      <c r="O64" s="78">
        <f>лист1!R38</f>
        <v>4</v>
      </c>
      <c r="P64" s="78">
        <f>лист1!S38</f>
        <v>4</v>
      </c>
      <c r="Q64" s="78">
        <f>лист1!T38</f>
        <v>4</v>
      </c>
      <c r="R64" s="78">
        <f>лист1!U38</f>
        <v>4</v>
      </c>
      <c r="S64" s="78">
        <f>лист1!V38</f>
        <v>4</v>
      </c>
      <c r="T64" s="78">
        <f>лист1!W38</f>
        <v>4</v>
      </c>
      <c r="U64" s="78">
        <f>лист1!X38</f>
        <v>4</v>
      </c>
      <c r="V64" s="78">
        <f>лист1!Y38</f>
        <v>4</v>
      </c>
      <c r="W64" s="78">
        <f>лист1!Z38</f>
        <v>4</v>
      </c>
      <c r="X64" s="202"/>
      <c r="Y64" s="203"/>
      <c r="Z64" s="78">
        <f>лист1!AC38</f>
        <v>1</v>
      </c>
      <c r="AA64" s="78">
        <f>лист1!AD38</f>
        <v>1</v>
      </c>
      <c r="AB64" s="78">
        <f>лист1!AE38</f>
        <v>1</v>
      </c>
      <c r="AC64" s="78">
        <f>лист1!AF38</f>
        <v>1</v>
      </c>
      <c r="AD64" s="78">
        <f>лист1!AG38</f>
        <v>2</v>
      </c>
      <c r="AE64" s="78">
        <f>лист1!AH38</f>
        <v>2</v>
      </c>
      <c r="AF64" s="78">
        <f>лист1!AI38</f>
        <v>2</v>
      </c>
      <c r="AG64" s="78">
        <f>лист1!AJ38</f>
        <v>2</v>
      </c>
      <c r="AH64" s="78">
        <f>лист1!AK38</f>
        <v>2</v>
      </c>
      <c r="AI64" s="78">
        <f>лист1!AL38</f>
        <v>2</v>
      </c>
      <c r="AJ64" s="78">
        <f>лист1!AM38</f>
        <v>2</v>
      </c>
      <c r="AK64" s="78">
        <f>лист1!AN38</f>
        <v>2</v>
      </c>
      <c r="AL64" s="78">
        <f>лист1!AO38</f>
        <v>2</v>
      </c>
      <c r="AM64" s="78">
        <f>лист1!AP38</f>
        <v>2</v>
      </c>
      <c r="AN64" s="78">
        <f>лист1!AQ38</f>
        <v>2</v>
      </c>
      <c r="AO64" s="78">
        <f>лист1!AR38</f>
        <v>2</v>
      </c>
      <c r="AP64" s="78">
        <f>лист1!AS38</f>
        <v>2</v>
      </c>
      <c r="AQ64" s="78">
        <f>лист1!AT38</f>
        <v>2</v>
      </c>
      <c r="AR64" s="78">
        <f>лист1!AU38</f>
        <v>2</v>
      </c>
      <c r="AS64" s="78">
        <f>лист1!AV38</f>
        <v>2</v>
      </c>
      <c r="AT64" s="78">
        <f>лист1!AW38</f>
        <v>2</v>
      </c>
      <c r="AU64" s="78">
        <f>лист1!AX38</f>
        <v>2</v>
      </c>
      <c r="AV64" s="186"/>
      <c r="AW64" s="187"/>
      <c r="AX64" s="210"/>
      <c r="AY64" s="211"/>
      <c r="AZ64" s="211"/>
      <c r="BA64" s="211"/>
      <c r="BB64" s="211"/>
      <c r="BC64" s="211"/>
      <c r="BD64" s="211"/>
      <c r="BE64" s="211"/>
      <c r="BF64" s="212"/>
      <c r="BG64" s="24"/>
      <c r="BH64" s="193">
        <f>SUM(G64:W64,Z64:AU64)</f>
        <v>108</v>
      </c>
      <c r="BI64" s="193">
        <f>SUM(G65:W65,Z65:AU65)</f>
        <v>54</v>
      </c>
    </row>
    <row r="65" spans="1:61" ht="15.75" thickBot="1">
      <c r="A65" s="235"/>
      <c r="B65" s="142"/>
      <c r="C65" s="168"/>
      <c r="D65" s="147"/>
      <c r="E65" s="89" t="s">
        <v>77</v>
      </c>
      <c r="F65" s="94"/>
      <c r="G65" s="17">
        <f>G64/2</f>
        <v>2</v>
      </c>
      <c r="H65" s="80">
        <f t="shared" ref="H65:AU65" si="23">H64/2</f>
        <v>2</v>
      </c>
      <c r="I65" s="80">
        <f t="shared" si="23"/>
        <v>2</v>
      </c>
      <c r="J65" s="80">
        <f t="shared" si="23"/>
        <v>2</v>
      </c>
      <c r="K65" s="80">
        <f t="shared" si="23"/>
        <v>2</v>
      </c>
      <c r="L65" s="80">
        <f t="shared" si="23"/>
        <v>2</v>
      </c>
      <c r="M65" s="80">
        <f t="shared" si="23"/>
        <v>2</v>
      </c>
      <c r="N65" s="80">
        <f t="shared" si="23"/>
        <v>2</v>
      </c>
      <c r="O65" s="80">
        <f t="shared" si="23"/>
        <v>2</v>
      </c>
      <c r="P65" s="80">
        <f t="shared" si="23"/>
        <v>2</v>
      </c>
      <c r="Q65" s="80">
        <f t="shared" si="23"/>
        <v>2</v>
      </c>
      <c r="R65" s="80">
        <f t="shared" si="23"/>
        <v>2</v>
      </c>
      <c r="S65" s="80">
        <f t="shared" si="23"/>
        <v>2</v>
      </c>
      <c r="T65" s="80">
        <f t="shared" si="23"/>
        <v>2</v>
      </c>
      <c r="U65" s="80">
        <f t="shared" si="23"/>
        <v>2</v>
      </c>
      <c r="V65" s="80">
        <f t="shared" si="23"/>
        <v>2</v>
      </c>
      <c r="W65" s="80">
        <f t="shared" si="23"/>
        <v>2</v>
      </c>
      <c r="X65" s="202"/>
      <c r="Y65" s="203"/>
      <c r="Z65" s="80">
        <f t="shared" si="23"/>
        <v>0.5</v>
      </c>
      <c r="AA65" s="80">
        <f t="shared" si="23"/>
        <v>0.5</v>
      </c>
      <c r="AB65" s="80">
        <f t="shared" si="23"/>
        <v>0.5</v>
      </c>
      <c r="AC65" s="80">
        <f t="shared" si="23"/>
        <v>0.5</v>
      </c>
      <c r="AD65" s="80">
        <f t="shared" si="23"/>
        <v>1</v>
      </c>
      <c r="AE65" s="80">
        <f t="shared" si="23"/>
        <v>1</v>
      </c>
      <c r="AF65" s="80">
        <f t="shared" si="23"/>
        <v>1</v>
      </c>
      <c r="AG65" s="80">
        <f t="shared" si="23"/>
        <v>1</v>
      </c>
      <c r="AH65" s="80">
        <f t="shared" si="23"/>
        <v>1</v>
      </c>
      <c r="AI65" s="80">
        <f t="shared" si="23"/>
        <v>1</v>
      </c>
      <c r="AJ65" s="80">
        <f t="shared" si="23"/>
        <v>1</v>
      </c>
      <c r="AK65" s="80">
        <f t="shared" si="23"/>
        <v>1</v>
      </c>
      <c r="AL65" s="80">
        <f t="shared" si="23"/>
        <v>1</v>
      </c>
      <c r="AM65" s="80">
        <f t="shared" si="23"/>
        <v>1</v>
      </c>
      <c r="AN65" s="80">
        <f t="shared" si="23"/>
        <v>1</v>
      </c>
      <c r="AO65" s="80">
        <f t="shared" si="23"/>
        <v>1</v>
      </c>
      <c r="AP65" s="80">
        <f t="shared" si="23"/>
        <v>1</v>
      </c>
      <c r="AQ65" s="80">
        <f t="shared" si="23"/>
        <v>1</v>
      </c>
      <c r="AR65" s="80">
        <f t="shared" si="23"/>
        <v>1</v>
      </c>
      <c r="AS65" s="80">
        <f t="shared" si="23"/>
        <v>1</v>
      </c>
      <c r="AT65" s="80">
        <f t="shared" si="23"/>
        <v>1</v>
      </c>
      <c r="AU65" s="80">
        <f t="shared" si="23"/>
        <v>1</v>
      </c>
      <c r="AV65" s="186"/>
      <c r="AW65" s="187"/>
      <c r="AX65" s="210"/>
      <c r="AY65" s="211"/>
      <c r="AZ65" s="211"/>
      <c r="BA65" s="211"/>
      <c r="BB65" s="211"/>
      <c r="BC65" s="211"/>
      <c r="BD65" s="211"/>
      <c r="BE65" s="211"/>
      <c r="BF65" s="212"/>
      <c r="BG65" s="24"/>
      <c r="BH65" s="194"/>
      <c r="BI65" s="194"/>
    </row>
    <row r="66" spans="1:61">
      <c r="A66" s="235"/>
      <c r="B66" s="233" t="s">
        <v>46</v>
      </c>
      <c r="C66" s="144" t="s">
        <v>47</v>
      </c>
      <c r="D66" s="145"/>
      <c r="E66" s="88" t="s">
        <v>75</v>
      </c>
      <c r="F66" s="64"/>
      <c r="G66" s="15">
        <f>лист1!J39</f>
        <v>2</v>
      </c>
      <c r="H66" s="78">
        <f>лист1!K39</f>
        <v>2</v>
      </c>
      <c r="I66" s="78">
        <f>лист1!L39</f>
        <v>2</v>
      </c>
      <c r="J66" s="78">
        <f>лист1!M39</f>
        <v>2</v>
      </c>
      <c r="K66" s="78">
        <f>лист1!N39</f>
        <v>2</v>
      </c>
      <c r="L66" s="78">
        <f>лист1!O39</f>
        <v>2</v>
      </c>
      <c r="M66" s="78">
        <f>лист1!P39</f>
        <v>2</v>
      </c>
      <c r="N66" s="78">
        <f>лист1!Q39</f>
        <v>2</v>
      </c>
      <c r="O66" s="78">
        <f>лист1!R39</f>
        <v>2</v>
      </c>
      <c r="P66" s="78">
        <f>лист1!S39</f>
        <v>2</v>
      </c>
      <c r="Q66" s="78">
        <f>лист1!T39</f>
        <v>2</v>
      </c>
      <c r="R66" s="78">
        <f>лист1!U39</f>
        <v>2</v>
      </c>
      <c r="S66" s="78">
        <f>лист1!V39</f>
        <v>2</v>
      </c>
      <c r="T66" s="78">
        <f>лист1!W39</f>
        <v>2</v>
      </c>
      <c r="U66" s="78">
        <f>лист1!X39</f>
        <v>2</v>
      </c>
      <c r="V66" s="78">
        <f>лист1!Y39</f>
        <v>2</v>
      </c>
      <c r="W66" s="78">
        <f>лист1!Z39</f>
        <v>0</v>
      </c>
      <c r="X66" s="202"/>
      <c r="Y66" s="203"/>
      <c r="Z66" s="78">
        <f>лист1!AC39</f>
        <v>2</v>
      </c>
      <c r="AA66" s="78">
        <f>лист1!AD39</f>
        <v>2</v>
      </c>
      <c r="AB66" s="78">
        <f>лист1!AE39</f>
        <v>2</v>
      </c>
      <c r="AC66" s="78">
        <f>лист1!AF39</f>
        <v>2</v>
      </c>
      <c r="AD66" s="78">
        <f>лист1!AG39</f>
        <v>2</v>
      </c>
      <c r="AE66" s="78">
        <f>лист1!AH39</f>
        <v>2</v>
      </c>
      <c r="AF66" s="78">
        <f>лист1!AI39</f>
        <v>2</v>
      </c>
      <c r="AG66" s="78">
        <f>лист1!AJ39</f>
        <v>2</v>
      </c>
      <c r="AH66" s="78">
        <f>лист1!AK39</f>
        <v>2</v>
      </c>
      <c r="AI66" s="78">
        <f>лист1!AL39</f>
        <v>2</v>
      </c>
      <c r="AJ66" s="78">
        <f>лист1!AM39</f>
        <v>2</v>
      </c>
      <c r="AK66" s="78">
        <f>лист1!AN39</f>
        <v>2</v>
      </c>
      <c r="AL66" s="78">
        <f>лист1!AO39</f>
        <v>2</v>
      </c>
      <c r="AM66" s="78">
        <f>лист1!AP39</f>
        <v>2</v>
      </c>
      <c r="AN66" s="78">
        <f>лист1!AQ39</f>
        <v>2</v>
      </c>
      <c r="AO66" s="78">
        <f>лист1!AR39</f>
        <v>2</v>
      </c>
      <c r="AP66" s="78">
        <f>лист1!AS39</f>
        <v>1</v>
      </c>
      <c r="AQ66" s="78">
        <f>лист1!AT39</f>
        <v>1</v>
      </c>
      <c r="AR66" s="78">
        <f>лист1!AU39</f>
        <v>1</v>
      </c>
      <c r="AS66" s="78">
        <f>лист1!AV39</f>
        <v>1</v>
      </c>
      <c r="AT66" s="78">
        <f>лист1!AW39</f>
        <v>2</v>
      </c>
      <c r="AU66" s="78">
        <f>лист1!AX39</f>
        <v>2</v>
      </c>
      <c r="AV66" s="186"/>
      <c r="AW66" s="187"/>
      <c r="AX66" s="210"/>
      <c r="AY66" s="211"/>
      <c r="AZ66" s="211"/>
      <c r="BA66" s="211"/>
      <c r="BB66" s="211"/>
      <c r="BC66" s="211"/>
      <c r="BD66" s="211"/>
      <c r="BE66" s="211"/>
      <c r="BF66" s="212"/>
      <c r="BG66" s="24"/>
      <c r="BH66" s="193">
        <f>SUM(G66:W66,Z66:AU66)</f>
        <v>72</v>
      </c>
      <c r="BI66" s="193">
        <f>SUM(G67:W67,Z67:AU67)</f>
        <v>36</v>
      </c>
    </row>
    <row r="67" spans="1:61">
      <c r="A67" s="235"/>
      <c r="B67" s="234"/>
      <c r="C67" s="146"/>
      <c r="D67" s="147"/>
      <c r="E67" s="100" t="s">
        <v>77</v>
      </c>
      <c r="F67" s="64"/>
      <c r="G67" s="17">
        <f>G66/2</f>
        <v>1</v>
      </c>
      <c r="H67" s="80">
        <f t="shared" ref="H67:AU67" si="24">H66/2</f>
        <v>1</v>
      </c>
      <c r="I67" s="80">
        <f t="shared" si="24"/>
        <v>1</v>
      </c>
      <c r="J67" s="80">
        <f t="shared" si="24"/>
        <v>1</v>
      </c>
      <c r="K67" s="80">
        <f t="shared" si="24"/>
        <v>1</v>
      </c>
      <c r="L67" s="80">
        <f t="shared" si="24"/>
        <v>1</v>
      </c>
      <c r="M67" s="80">
        <f t="shared" si="24"/>
        <v>1</v>
      </c>
      <c r="N67" s="80">
        <f t="shared" si="24"/>
        <v>1</v>
      </c>
      <c r="O67" s="80">
        <f t="shared" si="24"/>
        <v>1</v>
      </c>
      <c r="P67" s="80">
        <f t="shared" si="24"/>
        <v>1</v>
      </c>
      <c r="Q67" s="80">
        <f t="shared" si="24"/>
        <v>1</v>
      </c>
      <c r="R67" s="80">
        <f t="shared" si="24"/>
        <v>1</v>
      </c>
      <c r="S67" s="80">
        <f t="shared" si="24"/>
        <v>1</v>
      </c>
      <c r="T67" s="80">
        <f t="shared" si="24"/>
        <v>1</v>
      </c>
      <c r="U67" s="80">
        <f t="shared" si="24"/>
        <v>1</v>
      </c>
      <c r="V67" s="80">
        <f t="shared" si="24"/>
        <v>1</v>
      </c>
      <c r="W67" s="80">
        <f t="shared" si="24"/>
        <v>0</v>
      </c>
      <c r="X67" s="202"/>
      <c r="Y67" s="203"/>
      <c r="Z67" s="80">
        <f t="shared" si="24"/>
        <v>1</v>
      </c>
      <c r="AA67" s="80">
        <f t="shared" si="24"/>
        <v>1</v>
      </c>
      <c r="AB67" s="80">
        <f t="shared" si="24"/>
        <v>1</v>
      </c>
      <c r="AC67" s="80">
        <f t="shared" si="24"/>
        <v>1</v>
      </c>
      <c r="AD67" s="80">
        <f t="shared" si="24"/>
        <v>1</v>
      </c>
      <c r="AE67" s="80">
        <f t="shared" si="24"/>
        <v>1</v>
      </c>
      <c r="AF67" s="80">
        <f t="shared" si="24"/>
        <v>1</v>
      </c>
      <c r="AG67" s="80">
        <f t="shared" si="24"/>
        <v>1</v>
      </c>
      <c r="AH67" s="80">
        <f t="shared" si="24"/>
        <v>1</v>
      </c>
      <c r="AI67" s="80">
        <f t="shared" si="24"/>
        <v>1</v>
      </c>
      <c r="AJ67" s="80">
        <f t="shared" si="24"/>
        <v>1</v>
      </c>
      <c r="AK67" s="80">
        <f t="shared" si="24"/>
        <v>1</v>
      </c>
      <c r="AL67" s="80">
        <f t="shared" si="24"/>
        <v>1</v>
      </c>
      <c r="AM67" s="80">
        <f t="shared" si="24"/>
        <v>1</v>
      </c>
      <c r="AN67" s="80">
        <f t="shared" si="24"/>
        <v>1</v>
      </c>
      <c r="AO67" s="80">
        <f t="shared" si="24"/>
        <v>1</v>
      </c>
      <c r="AP67" s="80">
        <f t="shared" si="24"/>
        <v>0.5</v>
      </c>
      <c r="AQ67" s="80">
        <f t="shared" si="24"/>
        <v>0.5</v>
      </c>
      <c r="AR67" s="80">
        <f t="shared" si="24"/>
        <v>0.5</v>
      </c>
      <c r="AS67" s="80">
        <f t="shared" si="24"/>
        <v>0.5</v>
      </c>
      <c r="AT67" s="80">
        <f t="shared" si="24"/>
        <v>1</v>
      </c>
      <c r="AU67" s="80">
        <f t="shared" si="24"/>
        <v>1</v>
      </c>
      <c r="AV67" s="186"/>
      <c r="AW67" s="187"/>
      <c r="AX67" s="210"/>
      <c r="AY67" s="211"/>
      <c r="AZ67" s="211"/>
      <c r="BA67" s="211"/>
      <c r="BB67" s="211"/>
      <c r="BC67" s="211"/>
      <c r="BD67" s="211"/>
      <c r="BE67" s="211"/>
      <c r="BF67" s="212"/>
      <c r="BG67" s="24"/>
      <c r="BH67" s="194"/>
      <c r="BI67" s="194"/>
    </row>
    <row r="68" spans="1:61" ht="15.75" thickBot="1">
      <c r="A68" s="235"/>
      <c r="B68" s="60"/>
      <c r="C68" s="161"/>
      <c r="D68" s="162"/>
      <c r="E68" s="61"/>
      <c r="F68" s="99"/>
      <c r="G68" s="92">
        <f>G34+G60</f>
        <v>36</v>
      </c>
      <c r="H68" s="92">
        <f t="shared" ref="H68:W68" si="25">H34+H60</f>
        <v>36</v>
      </c>
      <c r="I68" s="92">
        <f t="shared" si="25"/>
        <v>36</v>
      </c>
      <c r="J68" s="92">
        <f t="shared" si="25"/>
        <v>36</v>
      </c>
      <c r="K68" s="92">
        <f t="shared" si="25"/>
        <v>36</v>
      </c>
      <c r="L68" s="92">
        <f t="shared" si="25"/>
        <v>36</v>
      </c>
      <c r="M68" s="92">
        <f t="shared" si="25"/>
        <v>36</v>
      </c>
      <c r="N68" s="92">
        <f t="shared" si="25"/>
        <v>36</v>
      </c>
      <c r="O68" s="92">
        <f t="shared" si="25"/>
        <v>36</v>
      </c>
      <c r="P68" s="92">
        <f t="shared" si="25"/>
        <v>36</v>
      </c>
      <c r="Q68" s="92">
        <f t="shared" si="25"/>
        <v>36</v>
      </c>
      <c r="R68" s="92">
        <f t="shared" si="25"/>
        <v>36</v>
      </c>
      <c r="S68" s="92">
        <f t="shared" si="25"/>
        <v>36</v>
      </c>
      <c r="T68" s="92">
        <f t="shared" si="25"/>
        <v>36</v>
      </c>
      <c r="U68" s="92">
        <f t="shared" si="25"/>
        <v>36</v>
      </c>
      <c r="V68" s="92">
        <f t="shared" si="25"/>
        <v>36</v>
      </c>
      <c r="W68" s="92">
        <f t="shared" si="25"/>
        <v>36</v>
      </c>
      <c r="X68" s="204"/>
      <c r="Y68" s="205"/>
      <c r="Z68" s="62">
        <f>Z34+Z60</f>
        <v>36</v>
      </c>
      <c r="AA68" s="92">
        <f t="shared" ref="AA68:AU68" si="26">AA34+AA60</f>
        <v>36</v>
      </c>
      <c r="AB68" s="92">
        <f t="shared" si="26"/>
        <v>36</v>
      </c>
      <c r="AC68" s="92">
        <f t="shared" si="26"/>
        <v>36</v>
      </c>
      <c r="AD68" s="92">
        <f t="shared" si="26"/>
        <v>36</v>
      </c>
      <c r="AE68" s="92">
        <f t="shared" si="26"/>
        <v>36</v>
      </c>
      <c r="AF68" s="92">
        <f t="shared" si="26"/>
        <v>36</v>
      </c>
      <c r="AG68" s="92">
        <f t="shared" si="26"/>
        <v>36</v>
      </c>
      <c r="AH68" s="92">
        <f t="shared" si="26"/>
        <v>36</v>
      </c>
      <c r="AI68" s="92">
        <f t="shared" si="26"/>
        <v>36</v>
      </c>
      <c r="AJ68" s="92">
        <f t="shared" si="26"/>
        <v>36</v>
      </c>
      <c r="AK68" s="92">
        <f t="shared" si="26"/>
        <v>36</v>
      </c>
      <c r="AL68" s="92">
        <f t="shared" si="26"/>
        <v>36</v>
      </c>
      <c r="AM68" s="92">
        <f t="shared" si="26"/>
        <v>36</v>
      </c>
      <c r="AN68" s="92">
        <f t="shared" si="26"/>
        <v>36</v>
      </c>
      <c r="AO68" s="92">
        <f t="shared" si="26"/>
        <v>36</v>
      </c>
      <c r="AP68" s="92">
        <f t="shared" si="26"/>
        <v>36</v>
      </c>
      <c r="AQ68" s="92">
        <f t="shared" si="26"/>
        <v>36</v>
      </c>
      <c r="AR68" s="92">
        <f t="shared" si="26"/>
        <v>36</v>
      </c>
      <c r="AS68" s="92">
        <f t="shared" si="26"/>
        <v>36</v>
      </c>
      <c r="AT68" s="92">
        <f t="shared" si="26"/>
        <v>36</v>
      </c>
      <c r="AU68" s="92">
        <f t="shared" si="26"/>
        <v>36</v>
      </c>
      <c r="AV68" s="188"/>
      <c r="AW68" s="189"/>
      <c r="AX68" s="213"/>
      <c r="AY68" s="214"/>
      <c r="AZ68" s="214"/>
      <c r="BA68" s="214"/>
      <c r="BB68" s="214"/>
      <c r="BC68" s="214"/>
      <c r="BD68" s="214"/>
      <c r="BE68" s="214"/>
      <c r="BF68" s="215"/>
      <c r="BG68" s="24"/>
      <c r="BH68" s="103">
        <f>SUM(BH60+BH34)</f>
        <v>1404</v>
      </c>
      <c r="BI68" s="103">
        <f>SUM(BI60+BI34)</f>
        <v>702</v>
      </c>
    </row>
    <row r="69" spans="1:61" ht="16.5" thickBot="1">
      <c r="A69" s="235"/>
      <c r="B69" s="156" t="s">
        <v>84</v>
      </c>
      <c r="C69" s="156"/>
      <c r="D69" s="156"/>
      <c r="E69" s="156"/>
      <c r="F69" s="156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6"/>
      <c r="Y69" s="156"/>
      <c r="Z69" s="156"/>
      <c r="AA69" s="158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25"/>
      <c r="AW69" s="25"/>
      <c r="AX69" s="26"/>
      <c r="AY69" s="26"/>
      <c r="AZ69" s="26"/>
      <c r="BA69" s="26"/>
      <c r="BB69" s="26"/>
      <c r="BC69" s="26"/>
      <c r="BD69" s="26"/>
      <c r="BE69" s="26"/>
      <c r="BF69" s="26"/>
      <c r="BG69" s="24"/>
      <c r="BH69" s="27"/>
      <c r="BI69" s="28"/>
    </row>
    <row r="70" spans="1:61" ht="15.75">
      <c r="A70" s="235"/>
      <c r="B70" s="154" t="s">
        <v>85</v>
      </c>
      <c r="C70" s="155"/>
      <c r="D70" s="155"/>
      <c r="E70" s="155"/>
      <c r="F70" s="155"/>
      <c r="G70" s="63">
        <f>G34+G60</f>
        <v>36</v>
      </c>
      <c r="H70" s="93">
        <f t="shared" ref="H70:W70" si="27">H34+H60</f>
        <v>36</v>
      </c>
      <c r="I70" s="93">
        <f t="shared" si="27"/>
        <v>36</v>
      </c>
      <c r="J70" s="93">
        <f t="shared" si="27"/>
        <v>36</v>
      </c>
      <c r="K70" s="93">
        <f t="shared" si="27"/>
        <v>36</v>
      </c>
      <c r="L70" s="93">
        <f t="shared" si="27"/>
        <v>36</v>
      </c>
      <c r="M70" s="93">
        <f t="shared" si="27"/>
        <v>36</v>
      </c>
      <c r="N70" s="93">
        <f t="shared" si="27"/>
        <v>36</v>
      </c>
      <c r="O70" s="93">
        <f t="shared" si="27"/>
        <v>36</v>
      </c>
      <c r="P70" s="93">
        <f t="shared" si="27"/>
        <v>36</v>
      </c>
      <c r="Q70" s="93">
        <f t="shared" si="27"/>
        <v>36</v>
      </c>
      <c r="R70" s="93">
        <f t="shared" si="27"/>
        <v>36</v>
      </c>
      <c r="S70" s="93">
        <f t="shared" si="27"/>
        <v>36</v>
      </c>
      <c r="T70" s="93">
        <f t="shared" si="27"/>
        <v>36</v>
      </c>
      <c r="U70" s="93">
        <f t="shared" si="27"/>
        <v>36</v>
      </c>
      <c r="V70" s="93">
        <f t="shared" si="27"/>
        <v>36</v>
      </c>
      <c r="W70" s="93">
        <f t="shared" si="27"/>
        <v>36</v>
      </c>
      <c r="X70" s="83" t="s">
        <v>49</v>
      </c>
      <c r="Y70" s="83" t="s">
        <v>49</v>
      </c>
      <c r="Z70" s="93">
        <f>Z34+Z60</f>
        <v>36</v>
      </c>
      <c r="AA70" s="93">
        <f t="shared" ref="AA70:AU70" si="28">AA34+AA60</f>
        <v>36</v>
      </c>
      <c r="AB70" s="93">
        <f t="shared" si="28"/>
        <v>36</v>
      </c>
      <c r="AC70" s="93">
        <f t="shared" si="28"/>
        <v>36</v>
      </c>
      <c r="AD70" s="93">
        <f t="shared" si="28"/>
        <v>36</v>
      </c>
      <c r="AE70" s="93">
        <f t="shared" si="28"/>
        <v>36</v>
      </c>
      <c r="AF70" s="93">
        <f t="shared" si="28"/>
        <v>36</v>
      </c>
      <c r="AG70" s="93">
        <f t="shared" si="28"/>
        <v>36</v>
      </c>
      <c r="AH70" s="93">
        <f t="shared" si="28"/>
        <v>36</v>
      </c>
      <c r="AI70" s="93">
        <f t="shared" si="28"/>
        <v>36</v>
      </c>
      <c r="AJ70" s="93">
        <f t="shared" si="28"/>
        <v>36</v>
      </c>
      <c r="AK70" s="93">
        <f t="shared" si="28"/>
        <v>36</v>
      </c>
      <c r="AL70" s="93">
        <f t="shared" si="28"/>
        <v>36</v>
      </c>
      <c r="AM70" s="93">
        <f t="shared" si="28"/>
        <v>36</v>
      </c>
      <c r="AN70" s="93">
        <f t="shared" si="28"/>
        <v>36</v>
      </c>
      <c r="AO70" s="93">
        <f t="shared" si="28"/>
        <v>36</v>
      </c>
      <c r="AP70" s="93">
        <f t="shared" si="28"/>
        <v>36</v>
      </c>
      <c r="AQ70" s="93">
        <f t="shared" si="28"/>
        <v>36</v>
      </c>
      <c r="AR70" s="93">
        <f t="shared" si="28"/>
        <v>36</v>
      </c>
      <c r="AS70" s="93">
        <f t="shared" si="28"/>
        <v>36</v>
      </c>
      <c r="AT70" s="93">
        <f t="shared" si="28"/>
        <v>36</v>
      </c>
      <c r="AU70" s="93">
        <f t="shared" si="28"/>
        <v>36</v>
      </c>
      <c r="AV70" s="36" t="s">
        <v>49</v>
      </c>
      <c r="AW70" s="36" t="s">
        <v>49</v>
      </c>
      <c r="AX70" s="36" t="s">
        <v>49</v>
      </c>
      <c r="AY70" s="36" t="s">
        <v>49</v>
      </c>
      <c r="AZ70" s="36" t="s">
        <v>49</v>
      </c>
      <c r="BA70" s="36" t="s">
        <v>49</v>
      </c>
      <c r="BB70" s="36" t="s">
        <v>49</v>
      </c>
      <c r="BC70" s="36" t="s">
        <v>49</v>
      </c>
      <c r="BD70" s="36" t="s">
        <v>49</v>
      </c>
      <c r="BE70" s="36" t="s">
        <v>49</v>
      </c>
      <c r="BF70" s="36" t="s">
        <v>49</v>
      </c>
      <c r="BG70" s="18"/>
      <c r="BH70" s="81">
        <f>SUM(G70:BF70)</f>
        <v>1404</v>
      </c>
      <c r="BI70" s="29"/>
    </row>
    <row r="71" spans="1:61" ht="15.75">
      <c r="A71" s="235"/>
      <c r="B71" s="148" t="s">
        <v>86</v>
      </c>
      <c r="C71" s="149"/>
      <c r="D71" s="149"/>
      <c r="E71" s="149"/>
      <c r="F71" s="150"/>
      <c r="G71" s="101">
        <f>G61+G35</f>
        <v>18</v>
      </c>
      <c r="H71" s="101">
        <f t="shared" ref="H71:W71" si="29">H61+H35</f>
        <v>18</v>
      </c>
      <c r="I71" s="101">
        <f t="shared" si="29"/>
        <v>18</v>
      </c>
      <c r="J71" s="101">
        <f t="shared" si="29"/>
        <v>18</v>
      </c>
      <c r="K71" s="101">
        <f t="shared" si="29"/>
        <v>18</v>
      </c>
      <c r="L71" s="101">
        <f t="shared" si="29"/>
        <v>18</v>
      </c>
      <c r="M71" s="101">
        <f t="shared" si="29"/>
        <v>18</v>
      </c>
      <c r="N71" s="101">
        <f t="shared" si="29"/>
        <v>18</v>
      </c>
      <c r="O71" s="101">
        <f t="shared" si="29"/>
        <v>18</v>
      </c>
      <c r="P71" s="101">
        <f t="shared" si="29"/>
        <v>18</v>
      </c>
      <c r="Q71" s="101">
        <f t="shared" si="29"/>
        <v>18</v>
      </c>
      <c r="R71" s="101">
        <f t="shared" si="29"/>
        <v>18</v>
      </c>
      <c r="S71" s="101">
        <f t="shared" si="29"/>
        <v>18</v>
      </c>
      <c r="T71" s="101">
        <f t="shared" si="29"/>
        <v>18</v>
      </c>
      <c r="U71" s="101">
        <f t="shared" si="29"/>
        <v>18</v>
      </c>
      <c r="V71" s="101">
        <f t="shared" si="29"/>
        <v>18</v>
      </c>
      <c r="W71" s="101">
        <f t="shared" si="29"/>
        <v>18</v>
      </c>
      <c r="X71" s="84" t="s">
        <v>49</v>
      </c>
      <c r="Y71" s="84" t="s">
        <v>49</v>
      </c>
      <c r="Z71" s="101">
        <f>Z61+Z35</f>
        <v>18</v>
      </c>
      <c r="AA71" s="101">
        <f t="shared" ref="AA71:AU71" si="30">AA61+AA35</f>
        <v>18</v>
      </c>
      <c r="AB71" s="101">
        <f t="shared" si="30"/>
        <v>18</v>
      </c>
      <c r="AC71" s="101">
        <f t="shared" si="30"/>
        <v>18</v>
      </c>
      <c r="AD71" s="101">
        <f t="shared" si="30"/>
        <v>18</v>
      </c>
      <c r="AE71" s="101">
        <f t="shared" si="30"/>
        <v>18</v>
      </c>
      <c r="AF71" s="101">
        <f t="shared" si="30"/>
        <v>18</v>
      </c>
      <c r="AG71" s="101">
        <f t="shared" si="30"/>
        <v>18</v>
      </c>
      <c r="AH71" s="101">
        <f t="shared" si="30"/>
        <v>18</v>
      </c>
      <c r="AI71" s="101">
        <f t="shared" si="30"/>
        <v>18</v>
      </c>
      <c r="AJ71" s="101">
        <f t="shared" si="30"/>
        <v>18</v>
      </c>
      <c r="AK71" s="101">
        <f t="shared" si="30"/>
        <v>18</v>
      </c>
      <c r="AL71" s="101">
        <f t="shared" si="30"/>
        <v>18</v>
      </c>
      <c r="AM71" s="101">
        <f t="shared" si="30"/>
        <v>18</v>
      </c>
      <c r="AN71" s="101">
        <f t="shared" si="30"/>
        <v>18</v>
      </c>
      <c r="AO71" s="101">
        <f t="shared" si="30"/>
        <v>18</v>
      </c>
      <c r="AP71" s="101">
        <f t="shared" si="30"/>
        <v>18</v>
      </c>
      <c r="AQ71" s="101">
        <f t="shared" si="30"/>
        <v>18</v>
      </c>
      <c r="AR71" s="101">
        <f t="shared" si="30"/>
        <v>18</v>
      </c>
      <c r="AS71" s="101">
        <f t="shared" si="30"/>
        <v>18</v>
      </c>
      <c r="AT71" s="101">
        <f t="shared" si="30"/>
        <v>18</v>
      </c>
      <c r="AU71" s="101">
        <f t="shared" si="30"/>
        <v>18</v>
      </c>
      <c r="AV71" s="37" t="s">
        <v>49</v>
      </c>
      <c r="AW71" s="37" t="s">
        <v>49</v>
      </c>
      <c r="AX71" s="37" t="s">
        <v>49</v>
      </c>
      <c r="AY71" s="37" t="s">
        <v>49</v>
      </c>
      <c r="AZ71" s="37" t="s">
        <v>49</v>
      </c>
      <c r="BA71" s="37" t="s">
        <v>49</v>
      </c>
      <c r="BB71" s="37" t="s">
        <v>49</v>
      </c>
      <c r="BC71" s="37" t="s">
        <v>49</v>
      </c>
      <c r="BD71" s="37" t="s">
        <v>49</v>
      </c>
      <c r="BE71" s="37" t="s">
        <v>49</v>
      </c>
      <c r="BF71" s="37" t="s">
        <v>49</v>
      </c>
      <c r="BG71" s="18"/>
      <c r="BH71" s="82">
        <f>SUM(G71:BF71)</f>
        <v>702</v>
      </c>
      <c r="BI71" s="29"/>
    </row>
    <row r="72" spans="1:61" ht="16.5" thickBot="1">
      <c r="A72" s="235"/>
      <c r="B72" s="151" t="s">
        <v>14</v>
      </c>
      <c r="C72" s="152"/>
      <c r="D72" s="152"/>
      <c r="E72" s="152"/>
      <c r="F72" s="153"/>
      <c r="G72" s="102">
        <f>G70+G71</f>
        <v>54</v>
      </c>
      <c r="H72" s="102">
        <f t="shared" ref="H72:AU72" si="31">H70+H71</f>
        <v>54</v>
      </c>
      <c r="I72" s="102">
        <f t="shared" si="31"/>
        <v>54</v>
      </c>
      <c r="J72" s="102">
        <f t="shared" si="31"/>
        <v>54</v>
      </c>
      <c r="K72" s="102">
        <f t="shared" si="31"/>
        <v>54</v>
      </c>
      <c r="L72" s="102">
        <f t="shared" si="31"/>
        <v>54</v>
      </c>
      <c r="M72" s="102">
        <f t="shared" si="31"/>
        <v>54</v>
      </c>
      <c r="N72" s="102">
        <f t="shared" si="31"/>
        <v>54</v>
      </c>
      <c r="O72" s="102">
        <f t="shared" si="31"/>
        <v>54</v>
      </c>
      <c r="P72" s="102">
        <f t="shared" si="31"/>
        <v>54</v>
      </c>
      <c r="Q72" s="102">
        <f t="shared" si="31"/>
        <v>54</v>
      </c>
      <c r="R72" s="102">
        <f t="shared" si="31"/>
        <v>54</v>
      </c>
      <c r="S72" s="102">
        <f t="shared" si="31"/>
        <v>54</v>
      </c>
      <c r="T72" s="102">
        <f t="shared" si="31"/>
        <v>54</v>
      </c>
      <c r="U72" s="102">
        <f t="shared" si="31"/>
        <v>54</v>
      </c>
      <c r="V72" s="102">
        <f t="shared" si="31"/>
        <v>54</v>
      </c>
      <c r="W72" s="102">
        <f t="shared" si="31"/>
        <v>54</v>
      </c>
      <c r="X72" s="85" t="s">
        <v>49</v>
      </c>
      <c r="Y72" s="85" t="s">
        <v>49</v>
      </c>
      <c r="Z72" s="102">
        <f t="shared" si="31"/>
        <v>54</v>
      </c>
      <c r="AA72" s="102">
        <f t="shared" si="31"/>
        <v>54</v>
      </c>
      <c r="AB72" s="102">
        <f t="shared" si="31"/>
        <v>54</v>
      </c>
      <c r="AC72" s="102">
        <f t="shared" si="31"/>
        <v>54</v>
      </c>
      <c r="AD72" s="102">
        <f t="shared" si="31"/>
        <v>54</v>
      </c>
      <c r="AE72" s="102">
        <f t="shared" si="31"/>
        <v>54</v>
      </c>
      <c r="AF72" s="102">
        <f t="shared" si="31"/>
        <v>54</v>
      </c>
      <c r="AG72" s="102">
        <f t="shared" si="31"/>
        <v>54</v>
      </c>
      <c r="AH72" s="102">
        <f t="shared" si="31"/>
        <v>54</v>
      </c>
      <c r="AI72" s="102">
        <f t="shared" si="31"/>
        <v>54</v>
      </c>
      <c r="AJ72" s="102">
        <f t="shared" si="31"/>
        <v>54</v>
      </c>
      <c r="AK72" s="102">
        <f t="shared" si="31"/>
        <v>54</v>
      </c>
      <c r="AL72" s="102">
        <f t="shared" si="31"/>
        <v>54</v>
      </c>
      <c r="AM72" s="102">
        <f t="shared" si="31"/>
        <v>54</v>
      </c>
      <c r="AN72" s="102">
        <f t="shared" si="31"/>
        <v>54</v>
      </c>
      <c r="AO72" s="102">
        <f t="shared" si="31"/>
        <v>54</v>
      </c>
      <c r="AP72" s="102">
        <f t="shared" si="31"/>
        <v>54</v>
      </c>
      <c r="AQ72" s="102">
        <f t="shared" si="31"/>
        <v>54</v>
      </c>
      <c r="AR72" s="102">
        <f t="shared" si="31"/>
        <v>54</v>
      </c>
      <c r="AS72" s="102">
        <f t="shared" si="31"/>
        <v>54</v>
      </c>
      <c r="AT72" s="102">
        <f t="shared" si="31"/>
        <v>54</v>
      </c>
      <c r="AU72" s="102">
        <f t="shared" si="31"/>
        <v>54</v>
      </c>
      <c r="AV72" s="38" t="s">
        <v>49</v>
      </c>
      <c r="AW72" s="38" t="s">
        <v>49</v>
      </c>
      <c r="AX72" s="38" t="s">
        <v>49</v>
      </c>
      <c r="AY72" s="38" t="s">
        <v>49</v>
      </c>
      <c r="AZ72" s="38" t="s">
        <v>49</v>
      </c>
      <c r="BA72" s="38" t="s">
        <v>49</v>
      </c>
      <c r="BB72" s="38" t="s">
        <v>49</v>
      </c>
      <c r="BC72" s="38" t="s">
        <v>49</v>
      </c>
      <c r="BD72" s="38" t="s">
        <v>49</v>
      </c>
      <c r="BE72" s="38" t="s">
        <v>49</v>
      </c>
      <c r="BF72" s="38" t="s">
        <v>49</v>
      </c>
      <c r="BG72" s="18"/>
      <c r="BH72" s="82">
        <f>SUM(G72:BF72)</f>
        <v>2106</v>
      </c>
      <c r="BI72" s="29"/>
    </row>
    <row r="73" spans="1:6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143" t="s">
        <v>116</v>
      </c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77"/>
      <c r="BH74" s="77"/>
      <c r="BI74" s="77"/>
    </row>
    <row r="75" spans="1:6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77"/>
      <c r="BH75" s="77"/>
      <c r="BI75" s="77"/>
    </row>
  </sheetData>
  <mergeCells count="109">
    <mergeCell ref="B21:B32"/>
    <mergeCell ref="C38:D39"/>
    <mergeCell ref="C21:D32"/>
    <mergeCell ref="C48:D49"/>
    <mergeCell ref="C52:D53"/>
    <mergeCell ref="B62:B63"/>
    <mergeCell ref="BI60:BI61"/>
    <mergeCell ref="BI62:BI63"/>
    <mergeCell ref="BI64:BI65"/>
    <mergeCell ref="A34:A72"/>
    <mergeCell ref="A21:A32"/>
    <mergeCell ref="BI54:BI55"/>
    <mergeCell ref="BH56:BH57"/>
    <mergeCell ref="BI56:BI57"/>
    <mergeCell ref="BH66:BH67"/>
    <mergeCell ref="B66:B67"/>
    <mergeCell ref="BI46:BI47"/>
    <mergeCell ref="BH50:BH51"/>
    <mergeCell ref="BH52:BH53"/>
    <mergeCell ref="BH36:BH37"/>
    <mergeCell ref="BI21:BI32"/>
    <mergeCell ref="Y21:AA21"/>
    <mergeCell ref="AC21:AE21"/>
    <mergeCell ref="AG21:AJ21"/>
    <mergeCell ref="AT21:AW21"/>
    <mergeCell ref="BC21:BF21"/>
    <mergeCell ref="BH64:BH65"/>
    <mergeCell ref="BH46:BH47"/>
    <mergeCell ref="BI34:BI35"/>
    <mergeCell ref="BH44:BH45"/>
    <mergeCell ref="C36:D37"/>
    <mergeCell ref="C34:D35"/>
    <mergeCell ref="BI48:BI49"/>
    <mergeCell ref="C42:D43"/>
    <mergeCell ref="C56:D57"/>
    <mergeCell ref="C50:D51"/>
    <mergeCell ref="C44:D45"/>
    <mergeCell ref="C46:D47"/>
    <mergeCell ref="BH42:BH43"/>
    <mergeCell ref="BH34:BH35"/>
    <mergeCell ref="BI36:BI37"/>
    <mergeCell ref="BH38:BH39"/>
    <mergeCell ref="BI38:BI39"/>
    <mergeCell ref="BI40:BI41"/>
    <mergeCell ref="BH40:BH41"/>
    <mergeCell ref="C54:D55"/>
    <mergeCell ref="C64:D65"/>
    <mergeCell ref="BI66:BI67"/>
    <mergeCell ref="BH62:BH63"/>
    <mergeCell ref="O9:AL9"/>
    <mergeCell ref="O12:AL12"/>
    <mergeCell ref="O13:AL13"/>
    <mergeCell ref="BH60:BH61"/>
    <mergeCell ref="BH54:BH55"/>
    <mergeCell ref="BI58:BI59"/>
    <mergeCell ref="M10:AN10"/>
    <mergeCell ref="BI50:BI51"/>
    <mergeCell ref="BI52:BI53"/>
    <mergeCell ref="BH48:BH49"/>
    <mergeCell ref="BI42:BI43"/>
    <mergeCell ref="BI44:BI45"/>
    <mergeCell ref="X34:Y68"/>
    <mergeCell ref="AL21:AN21"/>
    <mergeCell ref="BH58:BH59"/>
    <mergeCell ref="O11:AL11"/>
    <mergeCell ref="U21:W21"/>
    <mergeCell ref="AX34:BF68"/>
    <mergeCell ref="P21:S21"/>
    <mergeCell ref="G29:BF29"/>
    <mergeCell ref="G31:BF31"/>
    <mergeCell ref="G21:J21"/>
    <mergeCell ref="B5:E5"/>
    <mergeCell ref="B6:E6"/>
    <mergeCell ref="B7:E7"/>
    <mergeCell ref="B8:E8"/>
    <mergeCell ref="B56:B57"/>
    <mergeCell ref="B50:B51"/>
    <mergeCell ref="B52:B53"/>
    <mergeCell ref="B46:B47"/>
    <mergeCell ref="B48:B49"/>
    <mergeCell ref="B36:B37"/>
    <mergeCell ref="B38:B39"/>
    <mergeCell ref="B40:B41"/>
    <mergeCell ref="B34:B35"/>
    <mergeCell ref="B42:B43"/>
    <mergeCell ref="B44:B45"/>
    <mergeCell ref="B19:BI19"/>
    <mergeCell ref="AP21:AS21"/>
    <mergeCell ref="H7:AZ7"/>
    <mergeCell ref="O14:AL14"/>
    <mergeCell ref="BH21:BH32"/>
    <mergeCell ref="C40:D41"/>
    <mergeCell ref="AV34:AW68"/>
    <mergeCell ref="E21:E32"/>
    <mergeCell ref="L21:N21"/>
    <mergeCell ref="B54:B55"/>
    <mergeCell ref="AB74:BF74"/>
    <mergeCell ref="C58:D59"/>
    <mergeCell ref="B64:B65"/>
    <mergeCell ref="B71:F71"/>
    <mergeCell ref="B72:F72"/>
    <mergeCell ref="B70:F70"/>
    <mergeCell ref="B69:AU69"/>
    <mergeCell ref="B60:B61"/>
    <mergeCell ref="C68:D68"/>
    <mergeCell ref="C66:D67"/>
    <mergeCell ref="B58:B59"/>
    <mergeCell ref="C60:D61"/>
    <mergeCell ref="C62:D63"/>
  </mergeCells>
  <pageMargins left="0.25" right="0.25" top="0.75" bottom="0.75" header="0.3" footer="0.3"/>
  <pageSetup paperSize="9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3"/>
  <sheetViews>
    <sheetView topLeftCell="A3" workbookViewId="0">
      <selection activeCell="L24" sqref="L24"/>
    </sheetView>
  </sheetViews>
  <sheetFormatPr defaultRowHeight="15"/>
  <cols>
    <col min="1" max="1" width="3.42578125" style="118" customWidth="1"/>
    <col min="2" max="3" width="15.7109375" style="118" customWidth="1"/>
    <col min="4" max="8" width="5" style="118" customWidth="1"/>
    <col min="9" max="9" width="4.28515625" style="118" customWidth="1"/>
    <col min="10" max="53" width="2.7109375" style="118" customWidth="1"/>
    <col min="54" max="16384" width="9.140625" style="118"/>
  </cols>
  <sheetData>
    <row r="3" spans="1:54" ht="15.75" customHeight="1">
      <c r="A3" s="259" t="s">
        <v>50</v>
      </c>
      <c r="B3" s="259"/>
      <c r="C3" s="259"/>
      <c r="D3" s="259"/>
      <c r="E3" s="259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</row>
    <row r="4" spans="1:54" ht="15.75" customHeight="1">
      <c r="A4" s="259" t="s">
        <v>87</v>
      </c>
      <c r="B4" s="259"/>
      <c r="C4" s="259"/>
      <c r="D4" s="259"/>
      <c r="E4" s="259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</row>
    <row r="5" spans="1:54" ht="15.75" customHeight="1">
      <c r="A5" s="259" t="s">
        <v>0</v>
      </c>
      <c r="B5" s="259"/>
      <c r="C5" s="259"/>
      <c r="D5" s="259"/>
      <c r="E5" s="25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</row>
    <row r="6" spans="1:54" ht="15.75" customHeight="1">
      <c r="A6" s="261" t="s">
        <v>88</v>
      </c>
      <c r="B6" s="261"/>
      <c r="C6" s="261"/>
      <c r="D6" s="261"/>
      <c r="E6" s="261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</row>
    <row r="7" spans="1:54" ht="15.75" customHeight="1">
      <c r="A7" s="261" t="s">
        <v>120</v>
      </c>
      <c r="B7" s="261"/>
      <c r="C7" s="261"/>
      <c r="D7" s="261"/>
      <c r="E7" s="261"/>
      <c r="F7" s="120"/>
      <c r="G7" s="260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121"/>
      <c r="BA7" s="121"/>
      <c r="BB7" s="121"/>
    </row>
    <row r="8" spans="1:54" ht="15.75" customHeight="1">
      <c r="A8" s="120"/>
      <c r="B8" s="120"/>
      <c r="C8" s="120"/>
      <c r="D8" s="120"/>
      <c r="E8" s="120"/>
      <c r="F8" s="120"/>
      <c r="G8" s="260" t="s">
        <v>127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121"/>
      <c r="BA8" s="121"/>
      <c r="BB8" s="122"/>
    </row>
    <row r="9" spans="1:54" ht="15.7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</row>
    <row r="10" spans="1:54" ht="14.25" customHeight="1">
      <c r="A10" s="246" t="s">
        <v>89</v>
      </c>
      <c r="B10" s="256" t="s">
        <v>90</v>
      </c>
      <c r="C10" s="256"/>
      <c r="D10" s="247" t="s">
        <v>91</v>
      </c>
      <c r="E10" s="255" t="s">
        <v>92</v>
      </c>
      <c r="F10" s="255"/>
      <c r="G10" s="255"/>
      <c r="H10" s="255"/>
      <c r="I10" s="245"/>
      <c r="J10" s="254" t="s">
        <v>121</v>
      </c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122"/>
    </row>
    <row r="11" spans="1:54" ht="14.25" customHeight="1">
      <c r="A11" s="246"/>
      <c r="B11" s="256"/>
      <c r="C11" s="256"/>
      <c r="D11" s="247"/>
      <c r="E11" s="255"/>
      <c r="F11" s="255"/>
      <c r="G11" s="255"/>
      <c r="H11" s="255"/>
      <c r="I11" s="245"/>
      <c r="J11" s="254" t="s">
        <v>118</v>
      </c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122"/>
    </row>
    <row r="12" spans="1:54" ht="14.25" customHeight="1">
      <c r="A12" s="246"/>
      <c r="B12" s="256"/>
      <c r="C12" s="256"/>
      <c r="D12" s="247"/>
      <c r="E12" s="255"/>
      <c r="F12" s="255"/>
      <c r="G12" s="255"/>
      <c r="H12" s="255"/>
      <c r="I12" s="245"/>
      <c r="J12" s="254" t="s">
        <v>117</v>
      </c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122"/>
    </row>
    <row r="13" spans="1:54">
      <c r="A13" s="246"/>
      <c r="B13" s="256"/>
      <c r="C13" s="256"/>
      <c r="D13" s="247"/>
      <c r="E13" s="248" t="s">
        <v>93</v>
      </c>
      <c r="F13" s="248" t="s">
        <v>94</v>
      </c>
      <c r="G13" s="248" t="s">
        <v>95</v>
      </c>
      <c r="H13" s="248" t="s">
        <v>94</v>
      </c>
      <c r="I13" s="245"/>
      <c r="J13" s="252" t="s">
        <v>1</v>
      </c>
      <c r="K13" s="252"/>
      <c r="L13" s="252"/>
      <c r="M13" s="252"/>
      <c r="N13" s="252" t="s">
        <v>2</v>
      </c>
      <c r="O13" s="252"/>
      <c r="P13" s="252"/>
      <c r="Q13" s="252"/>
      <c r="R13" s="252"/>
      <c r="S13" s="252" t="s">
        <v>3</v>
      </c>
      <c r="T13" s="252"/>
      <c r="U13" s="252"/>
      <c r="V13" s="252"/>
      <c r="W13" s="252" t="s">
        <v>4</v>
      </c>
      <c r="X13" s="252"/>
      <c r="Y13" s="252"/>
      <c r="Z13" s="252"/>
      <c r="AA13" s="252" t="s">
        <v>5</v>
      </c>
      <c r="AB13" s="252"/>
      <c r="AC13" s="252"/>
      <c r="AD13" s="252"/>
      <c r="AE13" s="252"/>
      <c r="AF13" s="252" t="s">
        <v>6</v>
      </c>
      <c r="AG13" s="252"/>
      <c r="AH13" s="252"/>
      <c r="AI13" s="252"/>
      <c r="AJ13" s="252" t="s">
        <v>7</v>
      </c>
      <c r="AK13" s="252"/>
      <c r="AL13" s="252"/>
      <c r="AM13" s="252"/>
      <c r="AN13" s="252" t="s">
        <v>8</v>
      </c>
      <c r="AO13" s="252"/>
      <c r="AP13" s="252"/>
      <c r="AQ13" s="252"/>
      <c r="AR13" s="252"/>
      <c r="AS13" s="252" t="s">
        <v>9</v>
      </c>
      <c r="AT13" s="252"/>
      <c r="AU13" s="252"/>
      <c r="AV13" s="252"/>
      <c r="AW13" s="252" t="s">
        <v>10</v>
      </c>
      <c r="AX13" s="252"/>
      <c r="AY13" s="252"/>
      <c r="AZ13" s="252"/>
      <c r="BA13" s="252"/>
      <c r="BB13" s="122"/>
    </row>
    <row r="14" spans="1:54">
      <c r="A14" s="246"/>
      <c r="B14" s="256"/>
      <c r="C14" s="256"/>
      <c r="D14" s="247"/>
      <c r="E14" s="248"/>
      <c r="F14" s="248"/>
      <c r="G14" s="248"/>
      <c r="H14" s="248"/>
      <c r="I14" s="123" t="s">
        <v>69</v>
      </c>
      <c r="J14" s="124">
        <v>1</v>
      </c>
      <c r="K14" s="124">
        <v>9</v>
      </c>
      <c r="L14" s="124">
        <v>16</v>
      </c>
      <c r="M14" s="124">
        <v>23</v>
      </c>
      <c r="N14" s="124">
        <v>30</v>
      </c>
      <c r="O14" s="124">
        <v>6</v>
      </c>
      <c r="P14" s="124">
        <v>13</v>
      </c>
      <c r="Q14" s="124">
        <v>20</v>
      </c>
      <c r="R14" s="124">
        <v>27</v>
      </c>
      <c r="S14" s="124">
        <v>3</v>
      </c>
      <c r="T14" s="124">
        <v>10</v>
      </c>
      <c r="U14" s="124">
        <v>17</v>
      </c>
      <c r="V14" s="124">
        <v>24</v>
      </c>
      <c r="W14" s="124">
        <v>1</v>
      </c>
      <c r="X14" s="124">
        <v>8</v>
      </c>
      <c r="Y14" s="124">
        <v>15</v>
      </c>
      <c r="Z14" s="124">
        <v>22</v>
      </c>
      <c r="AA14" s="124">
        <v>29</v>
      </c>
      <c r="AB14" s="125">
        <v>5</v>
      </c>
      <c r="AC14" s="124">
        <v>12</v>
      </c>
      <c r="AD14" s="124">
        <v>19</v>
      </c>
      <c r="AE14" s="124">
        <v>26</v>
      </c>
      <c r="AF14" s="124">
        <v>2</v>
      </c>
      <c r="AG14" s="124">
        <v>9</v>
      </c>
      <c r="AH14" s="124">
        <v>16</v>
      </c>
      <c r="AI14" s="125">
        <v>23</v>
      </c>
      <c r="AJ14" s="124">
        <v>2</v>
      </c>
      <c r="AK14" s="124">
        <v>9</v>
      </c>
      <c r="AL14" s="124">
        <v>16</v>
      </c>
      <c r="AM14" s="124">
        <v>23</v>
      </c>
      <c r="AN14" s="124">
        <v>30</v>
      </c>
      <c r="AO14" s="124">
        <v>6</v>
      </c>
      <c r="AP14" s="124">
        <v>13</v>
      </c>
      <c r="AQ14" s="124">
        <v>20</v>
      </c>
      <c r="AR14" s="124">
        <v>27</v>
      </c>
      <c r="AS14" s="124">
        <v>4</v>
      </c>
      <c r="AT14" s="124">
        <v>11</v>
      </c>
      <c r="AU14" s="124">
        <v>18</v>
      </c>
      <c r="AV14" s="124">
        <v>25</v>
      </c>
      <c r="AW14" s="124">
        <v>1</v>
      </c>
      <c r="AX14" s="124">
        <v>8</v>
      </c>
      <c r="AY14" s="124">
        <v>15</v>
      </c>
      <c r="AZ14" s="124">
        <v>22</v>
      </c>
      <c r="BA14" s="124">
        <v>29</v>
      </c>
      <c r="BB14" s="122"/>
    </row>
    <row r="15" spans="1:54">
      <c r="A15" s="246"/>
      <c r="B15" s="256"/>
      <c r="C15" s="256"/>
      <c r="D15" s="247"/>
      <c r="E15" s="248"/>
      <c r="F15" s="248"/>
      <c r="G15" s="248"/>
      <c r="H15" s="248"/>
      <c r="I15" s="123" t="s">
        <v>70</v>
      </c>
      <c r="J15" s="124">
        <v>2</v>
      </c>
      <c r="K15" s="124">
        <v>10</v>
      </c>
      <c r="L15" s="124">
        <v>17</v>
      </c>
      <c r="M15" s="124">
        <v>24</v>
      </c>
      <c r="N15" s="124">
        <v>31</v>
      </c>
      <c r="O15" s="124">
        <v>7</v>
      </c>
      <c r="P15" s="124">
        <v>14</v>
      </c>
      <c r="Q15" s="124">
        <v>21</v>
      </c>
      <c r="R15" s="124">
        <v>28</v>
      </c>
      <c r="S15" s="124">
        <v>4</v>
      </c>
      <c r="T15" s="124">
        <v>11</v>
      </c>
      <c r="U15" s="124">
        <v>18</v>
      </c>
      <c r="V15" s="124">
        <v>25</v>
      </c>
      <c r="W15" s="124">
        <v>2</v>
      </c>
      <c r="X15" s="124">
        <v>9</v>
      </c>
      <c r="Y15" s="124">
        <v>16</v>
      </c>
      <c r="Z15" s="124">
        <v>23</v>
      </c>
      <c r="AA15" s="124">
        <v>30</v>
      </c>
      <c r="AB15" s="125">
        <v>6</v>
      </c>
      <c r="AC15" s="124">
        <v>13</v>
      </c>
      <c r="AD15" s="124">
        <v>20</v>
      </c>
      <c r="AE15" s="124">
        <v>27</v>
      </c>
      <c r="AF15" s="124">
        <v>3</v>
      </c>
      <c r="AG15" s="124">
        <v>10</v>
      </c>
      <c r="AH15" s="124">
        <v>17</v>
      </c>
      <c r="AI15" s="124">
        <v>24</v>
      </c>
      <c r="AJ15" s="124">
        <v>3</v>
      </c>
      <c r="AK15" s="124">
        <v>10</v>
      </c>
      <c r="AL15" s="124">
        <v>17</v>
      </c>
      <c r="AM15" s="124">
        <v>24</v>
      </c>
      <c r="AN15" s="124">
        <v>31</v>
      </c>
      <c r="AO15" s="124">
        <v>7</v>
      </c>
      <c r="AP15" s="124">
        <v>14</v>
      </c>
      <c r="AQ15" s="124">
        <v>21</v>
      </c>
      <c r="AR15" s="124">
        <v>28</v>
      </c>
      <c r="AS15" s="124">
        <v>5</v>
      </c>
      <c r="AT15" s="124">
        <v>12</v>
      </c>
      <c r="AU15" s="124">
        <v>19</v>
      </c>
      <c r="AV15" s="124">
        <v>26</v>
      </c>
      <c r="AW15" s="124">
        <v>2</v>
      </c>
      <c r="AX15" s="124">
        <v>9</v>
      </c>
      <c r="AY15" s="124">
        <v>16</v>
      </c>
      <c r="AZ15" s="124">
        <v>23</v>
      </c>
      <c r="BA15" s="124">
        <v>30</v>
      </c>
      <c r="BB15" s="122"/>
    </row>
    <row r="16" spans="1:54">
      <c r="A16" s="246"/>
      <c r="B16" s="256"/>
      <c r="C16" s="256"/>
      <c r="D16" s="247"/>
      <c r="E16" s="248"/>
      <c r="F16" s="248"/>
      <c r="G16" s="248"/>
      <c r="H16" s="248"/>
      <c r="I16" s="123" t="s">
        <v>64</v>
      </c>
      <c r="J16" s="124">
        <v>3</v>
      </c>
      <c r="K16" s="124">
        <v>11</v>
      </c>
      <c r="L16" s="124">
        <v>18</v>
      </c>
      <c r="M16" s="124">
        <v>25</v>
      </c>
      <c r="N16" s="124">
        <v>1</v>
      </c>
      <c r="O16" s="124">
        <v>8</v>
      </c>
      <c r="P16" s="124">
        <v>15</v>
      </c>
      <c r="Q16" s="124">
        <v>22</v>
      </c>
      <c r="R16" s="124">
        <v>29</v>
      </c>
      <c r="S16" s="125">
        <v>5</v>
      </c>
      <c r="T16" s="124">
        <v>12</v>
      </c>
      <c r="U16" s="124">
        <v>19</v>
      </c>
      <c r="V16" s="124">
        <v>26</v>
      </c>
      <c r="W16" s="124">
        <v>3</v>
      </c>
      <c r="X16" s="124">
        <v>10</v>
      </c>
      <c r="Y16" s="124">
        <v>17</v>
      </c>
      <c r="Z16" s="124">
        <v>24</v>
      </c>
      <c r="AA16" s="125">
        <v>31</v>
      </c>
      <c r="AB16" s="125">
        <v>7</v>
      </c>
      <c r="AC16" s="124">
        <v>14</v>
      </c>
      <c r="AD16" s="124">
        <v>21</v>
      </c>
      <c r="AE16" s="124">
        <v>28</v>
      </c>
      <c r="AF16" s="124">
        <v>4</v>
      </c>
      <c r="AG16" s="124">
        <v>11</v>
      </c>
      <c r="AH16" s="124">
        <v>18</v>
      </c>
      <c r="AI16" s="124">
        <v>25</v>
      </c>
      <c r="AJ16" s="124">
        <v>4</v>
      </c>
      <c r="AK16" s="124">
        <v>11</v>
      </c>
      <c r="AL16" s="124">
        <v>18</v>
      </c>
      <c r="AM16" s="124">
        <v>25</v>
      </c>
      <c r="AN16" s="124">
        <v>1</v>
      </c>
      <c r="AO16" s="124">
        <v>8</v>
      </c>
      <c r="AP16" s="124">
        <v>15</v>
      </c>
      <c r="AQ16" s="124">
        <v>22</v>
      </c>
      <c r="AR16" s="124">
        <v>29</v>
      </c>
      <c r="AS16" s="124">
        <v>6</v>
      </c>
      <c r="AT16" s="124">
        <v>13</v>
      </c>
      <c r="AU16" s="124">
        <v>20</v>
      </c>
      <c r="AV16" s="124">
        <v>27</v>
      </c>
      <c r="AW16" s="124">
        <v>3</v>
      </c>
      <c r="AX16" s="124">
        <v>10</v>
      </c>
      <c r="AY16" s="124">
        <v>17</v>
      </c>
      <c r="AZ16" s="124">
        <v>24</v>
      </c>
      <c r="BA16" s="124">
        <v>31</v>
      </c>
      <c r="BB16" s="122"/>
    </row>
    <row r="17" spans="1:54">
      <c r="A17" s="246"/>
      <c r="B17" s="256"/>
      <c r="C17" s="256"/>
      <c r="D17" s="247"/>
      <c r="E17" s="248"/>
      <c r="F17" s="248"/>
      <c r="G17" s="248"/>
      <c r="H17" s="248"/>
      <c r="I17" s="123" t="s">
        <v>65</v>
      </c>
      <c r="J17" s="124">
        <v>4</v>
      </c>
      <c r="K17" s="124">
        <v>12</v>
      </c>
      <c r="L17" s="124">
        <v>19</v>
      </c>
      <c r="M17" s="124">
        <v>26</v>
      </c>
      <c r="N17" s="124">
        <v>2</v>
      </c>
      <c r="O17" s="124">
        <v>9</v>
      </c>
      <c r="P17" s="124">
        <v>16</v>
      </c>
      <c r="Q17" s="124">
        <v>23</v>
      </c>
      <c r="R17" s="124">
        <v>30</v>
      </c>
      <c r="S17" s="124">
        <v>6</v>
      </c>
      <c r="T17" s="124">
        <v>13</v>
      </c>
      <c r="U17" s="124">
        <v>20</v>
      </c>
      <c r="V17" s="124">
        <v>27</v>
      </c>
      <c r="W17" s="124">
        <v>4</v>
      </c>
      <c r="X17" s="124">
        <v>11</v>
      </c>
      <c r="Y17" s="124">
        <v>18</v>
      </c>
      <c r="Z17" s="124">
        <v>25</v>
      </c>
      <c r="AA17" s="125">
        <v>1</v>
      </c>
      <c r="AB17" s="125">
        <v>8</v>
      </c>
      <c r="AC17" s="124">
        <v>15</v>
      </c>
      <c r="AD17" s="124">
        <v>22</v>
      </c>
      <c r="AE17" s="124">
        <v>29</v>
      </c>
      <c r="AF17" s="124">
        <v>5</v>
      </c>
      <c r="AG17" s="124">
        <v>12</v>
      </c>
      <c r="AH17" s="124">
        <v>19</v>
      </c>
      <c r="AI17" s="124">
        <v>26</v>
      </c>
      <c r="AJ17" s="124">
        <v>5</v>
      </c>
      <c r="AK17" s="124">
        <v>12</v>
      </c>
      <c r="AL17" s="124">
        <v>19</v>
      </c>
      <c r="AM17" s="124">
        <v>26</v>
      </c>
      <c r="AN17" s="124">
        <v>2</v>
      </c>
      <c r="AO17" s="124">
        <v>9</v>
      </c>
      <c r="AP17" s="124">
        <v>16</v>
      </c>
      <c r="AQ17" s="124">
        <v>23</v>
      </c>
      <c r="AR17" s="124">
        <v>30</v>
      </c>
      <c r="AS17" s="124">
        <v>7</v>
      </c>
      <c r="AT17" s="124">
        <v>14</v>
      </c>
      <c r="AU17" s="124">
        <v>21</v>
      </c>
      <c r="AV17" s="124">
        <v>28</v>
      </c>
      <c r="AW17" s="124">
        <v>4</v>
      </c>
      <c r="AX17" s="124">
        <v>11</v>
      </c>
      <c r="AY17" s="124">
        <v>18</v>
      </c>
      <c r="AZ17" s="124">
        <v>25</v>
      </c>
      <c r="BA17" s="126">
        <v>1</v>
      </c>
      <c r="BB17" s="122"/>
    </row>
    <row r="18" spans="1:54">
      <c r="A18" s="246"/>
      <c r="B18" s="256"/>
      <c r="C18" s="256"/>
      <c r="D18" s="247"/>
      <c r="E18" s="248"/>
      <c r="F18" s="248"/>
      <c r="G18" s="248"/>
      <c r="H18" s="248"/>
      <c r="I18" s="123" t="s">
        <v>66</v>
      </c>
      <c r="J18" s="124">
        <v>6</v>
      </c>
      <c r="K18" s="124">
        <v>13</v>
      </c>
      <c r="L18" s="124">
        <v>20</v>
      </c>
      <c r="M18" s="124">
        <v>27</v>
      </c>
      <c r="N18" s="124">
        <v>3</v>
      </c>
      <c r="O18" s="124">
        <v>10</v>
      </c>
      <c r="P18" s="124">
        <v>17</v>
      </c>
      <c r="Q18" s="124">
        <v>24</v>
      </c>
      <c r="R18" s="124">
        <v>31</v>
      </c>
      <c r="S18" s="124">
        <v>7</v>
      </c>
      <c r="T18" s="124">
        <v>14</v>
      </c>
      <c r="U18" s="124">
        <v>21</v>
      </c>
      <c r="V18" s="124">
        <v>28</v>
      </c>
      <c r="W18" s="124">
        <v>5</v>
      </c>
      <c r="X18" s="124">
        <v>12</v>
      </c>
      <c r="Y18" s="124">
        <v>19</v>
      </c>
      <c r="Z18" s="124">
        <v>26</v>
      </c>
      <c r="AA18" s="125">
        <v>2</v>
      </c>
      <c r="AB18" s="124">
        <v>9</v>
      </c>
      <c r="AC18" s="124">
        <v>16</v>
      </c>
      <c r="AD18" s="124">
        <v>23</v>
      </c>
      <c r="AE18" s="124">
        <v>30</v>
      </c>
      <c r="AF18" s="124">
        <v>6</v>
      </c>
      <c r="AG18" s="124">
        <v>13</v>
      </c>
      <c r="AH18" s="124">
        <v>20</v>
      </c>
      <c r="AI18" s="124">
        <v>27</v>
      </c>
      <c r="AJ18" s="124">
        <v>6</v>
      </c>
      <c r="AK18" s="124">
        <v>13</v>
      </c>
      <c r="AL18" s="124">
        <v>20</v>
      </c>
      <c r="AM18" s="124">
        <v>27</v>
      </c>
      <c r="AN18" s="124">
        <v>3</v>
      </c>
      <c r="AO18" s="124">
        <v>10</v>
      </c>
      <c r="AP18" s="124">
        <v>17</v>
      </c>
      <c r="AQ18" s="124">
        <v>24</v>
      </c>
      <c r="AR18" s="125">
        <v>1</v>
      </c>
      <c r="AS18" s="124">
        <v>8</v>
      </c>
      <c r="AT18" s="124">
        <v>15</v>
      </c>
      <c r="AU18" s="124">
        <v>22</v>
      </c>
      <c r="AV18" s="124">
        <v>29</v>
      </c>
      <c r="AW18" s="124">
        <v>5</v>
      </c>
      <c r="AX18" s="125">
        <v>12</v>
      </c>
      <c r="AY18" s="124">
        <v>19</v>
      </c>
      <c r="AZ18" s="124">
        <v>26</v>
      </c>
      <c r="BA18" s="126">
        <v>2</v>
      </c>
      <c r="BB18" s="122"/>
    </row>
    <row r="19" spans="1:54">
      <c r="A19" s="246"/>
      <c r="B19" s="256"/>
      <c r="C19" s="256"/>
      <c r="D19" s="247"/>
      <c r="E19" s="248"/>
      <c r="F19" s="248"/>
      <c r="G19" s="248"/>
      <c r="H19" s="248"/>
      <c r="I19" s="123" t="s">
        <v>67</v>
      </c>
      <c r="J19" s="124">
        <v>7</v>
      </c>
      <c r="K19" s="124">
        <v>14</v>
      </c>
      <c r="L19" s="124">
        <v>21</v>
      </c>
      <c r="M19" s="124">
        <v>28</v>
      </c>
      <c r="N19" s="124">
        <v>4</v>
      </c>
      <c r="O19" s="124">
        <v>11</v>
      </c>
      <c r="P19" s="124">
        <v>18</v>
      </c>
      <c r="Q19" s="124">
        <v>25</v>
      </c>
      <c r="R19" s="124">
        <v>1</v>
      </c>
      <c r="S19" s="124">
        <v>8</v>
      </c>
      <c r="T19" s="124">
        <v>15</v>
      </c>
      <c r="U19" s="124">
        <v>22</v>
      </c>
      <c r="V19" s="124">
        <v>29</v>
      </c>
      <c r="W19" s="124">
        <v>6</v>
      </c>
      <c r="X19" s="124">
        <v>13</v>
      </c>
      <c r="Y19" s="124">
        <v>20</v>
      </c>
      <c r="Z19" s="124">
        <v>27</v>
      </c>
      <c r="AA19" s="125">
        <v>3</v>
      </c>
      <c r="AB19" s="124">
        <v>10</v>
      </c>
      <c r="AC19" s="124">
        <v>17</v>
      </c>
      <c r="AD19" s="124">
        <v>24</v>
      </c>
      <c r="AE19" s="124">
        <v>31</v>
      </c>
      <c r="AF19" s="124">
        <v>7</v>
      </c>
      <c r="AG19" s="124">
        <v>14</v>
      </c>
      <c r="AH19" s="124">
        <v>21</v>
      </c>
      <c r="AI19" s="124">
        <v>28</v>
      </c>
      <c r="AJ19" s="124">
        <v>7</v>
      </c>
      <c r="AK19" s="124">
        <v>14</v>
      </c>
      <c r="AL19" s="124">
        <v>21</v>
      </c>
      <c r="AM19" s="124">
        <v>28</v>
      </c>
      <c r="AN19" s="124">
        <v>4</v>
      </c>
      <c r="AO19" s="124">
        <v>11</v>
      </c>
      <c r="AP19" s="124">
        <v>18</v>
      </c>
      <c r="AQ19" s="124">
        <v>25</v>
      </c>
      <c r="AR19" s="124">
        <v>2</v>
      </c>
      <c r="AS19" s="125">
        <v>9</v>
      </c>
      <c r="AT19" s="124">
        <v>16</v>
      </c>
      <c r="AU19" s="124">
        <v>23</v>
      </c>
      <c r="AV19" s="124">
        <v>30</v>
      </c>
      <c r="AW19" s="124">
        <v>6</v>
      </c>
      <c r="AX19" s="124">
        <v>13</v>
      </c>
      <c r="AY19" s="124">
        <v>20</v>
      </c>
      <c r="AZ19" s="124">
        <v>27</v>
      </c>
      <c r="BA19" s="126">
        <v>3</v>
      </c>
    </row>
    <row r="20" spans="1:54">
      <c r="A20" s="246"/>
      <c r="B20" s="256"/>
      <c r="C20" s="256"/>
      <c r="D20" s="247"/>
      <c r="E20" s="248"/>
      <c r="F20" s="248"/>
      <c r="G20" s="248"/>
      <c r="H20" s="248"/>
      <c r="I20" s="123" t="s">
        <v>68</v>
      </c>
      <c r="J20" s="124">
        <v>8</v>
      </c>
      <c r="K20" s="124">
        <v>15</v>
      </c>
      <c r="L20" s="124">
        <v>22</v>
      </c>
      <c r="M20" s="124">
        <v>29</v>
      </c>
      <c r="N20" s="124">
        <v>5</v>
      </c>
      <c r="O20" s="124">
        <v>12</v>
      </c>
      <c r="P20" s="124">
        <v>19</v>
      </c>
      <c r="Q20" s="124">
        <v>26</v>
      </c>
      <c r="R20" s="124">
        <v>2</v>
      </c>
      <c r="S20" s="124">
        <v>9</v>
      </c>
      <c r="T20" s="124">
        <v>16</v>
      </c>
      <c r="U20" s="124">
        <v>23</v>
      </c>
      <c r="V20" s="124">
        <v>30</v>
      </c>
      <c r="W20" s="124">
        <v>7</v>
      </c>
      <c r="X20" s="124">
        <v>14</v>
      </c>
      <c r="Y20" s="124">
        <v>21</v>
      </c>
      <c r="Z20" s="124">
        <v>28</v>
      </c>
      <c r="AA20" s="125">
        <v>4</v>
      </c>
      <c r="AB20" s="124">
        <v>11</v>
      </c>
      <c r="AC20" s="124">
        <v>18</v>
      </c>
      <c r="AD20" s="124">
        <v>25</v>
      </c>
      <c r="AE20" s="124">
        <v>1</v>
      </c>
      <c r="AF20" s="124">
        <v>8</v>
      </c>
      <c r="AG20" s="124">
        <v>15</v>
      </c>
      <c r="AH20" s="124">
        <v>22</v>
      </c>
      <c r="AI20" s="124">
        <v>1</v>
      </c>
      <c r="AJ20" s="125">
        <v>8</v>
      </c>
      <c r="AK20" s="124">
        <v>15</v>
      </c>
      <c r="AL20" s="124">
        <v>22</v>
      </c>
      <c r="AM20" s="124">
        <v>29</v>
      </c>
      <c r="AN20" s="124">
        <v>5</v>
      </c>
      <c r="AO20" s="124">
        <v>12</v>
      </c>
      <c r="AP20" s="124">
        <v>19</v>
      </c>
      <c r="AQ20" s="124">
        <v>26</v>
      </c>
      <c r="AR20" s="124">
        <v>3</v>
      </c>
      <c r="AS20" s="124">
        <v>10</v>
      </c>
      <c r="AT20" s="124">
        <v>17</v>
      </c>
      <c r="AU20" s="124">
        <v>24</v>
      </c>
      <c r="AV20" s="124">
        <v>31</v>
      </c>
      <c r="AW20" s="124">
        <v>7</v>
      </c>
      <c r="AX20" s="124">
        <v>14</v>
      </c>
      <c r="AY20" s="124">
        <v>21</v>
      </c>
      <c r="AZ20" s="124">
        <v>28</v>
      </c>
      <c r="BA20" s="126">
        <v>4</v>
      </c>
    </row>
    <row r="21" spans="1:54">
      <c r="A21" s="246"/>
      <c r="B21" s="256"/>
      <c r="C21" s="256"/>
      <c r="D21" s="247"/>
      <c r="E21" s="248"/>
      <c r="F21" s="248"/>
      <c r="G21" s="248"/>
      <c r="H21" s="248"/>
      <c r="I21" s="127"/>
      <c r="J21" s="257" t="s">
        <v>18</v>
      </c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8" t="s">
        <v>96</v>
      </c>
      <c r="AB21" s="258"/>
      <c r="AC21" s="257" t="s">
        <v>19</v>
      </c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2" t="s">
        <v>96</v>
      </c>
      <c r="AZ21" s="252"/>
      <c r="BA21" s="124"/>
    </row>
    <row r="22" spans="1:54">
      <c r="A22" s="246"/>
      <c r="B22" s="256"/>
      <c r="C22" s="256"/>
      <c r="D22" s="247"/>
      <c r="E22" s="248"/>
      <c r="F22" s="248"/>
      <c r="G22" s="248"/>
      <c r="H22" s="248"/>
      <c r="I22" s="127"/>
      <c r="J22" s="128">
        <v>1</v>
      </c>
      <c r="K22" s="128">
        <v>2</v>
      </c>
      <c r="L22" s="128">
        <v>3</v>
      </c>
      <c r="M22" s="128">
        <v>4</v>
      </c>
      <c r="N22" s="128">
        <v>5</v>
      </c>
      <c r="O22" s="128">
        <v>6</v>
      </c>
      <c r="P22" s="128">
        <v>7</v>
      </c>
      <c r="Q22" s="128">
        <v>8</v>
      </c>
      <c r="R22" s="128">
        <v>9</v>
      </c>
      <c r="S22" s="128">
        <v>10</v>
      </c>
      <c r="T22" s="128">
        <v>11</v>
      </c>
      <c r="U22" s="128">
        <v>12</v>
      </c>
      <c r="V22" s="128">
        <v>13</v>
      </c>
      <c r="W22" s="128">
        <v>14</v>
      </c>
      <c r="X22" s="128">
        <v>15</v>
      </c>
      <c r="Y22" s="128">
        <v>16</v>
      </c>
      <c r="Z22" s="128">
        <v>17</v>
      </c>
      <c r="AA22" s="128">
        <v>18</v>
      </c>
      <c r="AB22" s="128">
        <v>19</v>
      </c>
      <c r="AC22" s="128">
        <v>20</v>
      </c>
      <c r="AD22" s="128">
        <v>21</v>
      </c>
      <c r="AE22" s="128">
        <v>22</v>
      </c>
      <c r="AF22" s="128">
        <v>23</v>
      </c>
      <c r="AG22" s="128">
        <v>24</v>
      </c>
      <c r="AH22" s="128">
        <v>25</v>
      </c>
      <c r="AI22" s="128">
        <v>26</v>
      </c>
      <c r="AJ22" s="128">
        <v>27</v>
      </c>
      <c r="AK22" s="128">
        <v>28</v>
      </c>
      <c r="AL22" s="128">
        <v>29</v>
      </c>
      <c r="AM22" s="128">
        <v>30</v>
      </c>
      <c r="AN22" s="128">
        <v>31</v>
      </c>
      <c r="AO22" s="128">
        <v>32</v>
      </c>
      <c r="AP22" s="128">
        <v>33</v>
      </c>
      <c r="AQ22" s="128">
        <v>34</v>
      </c>
      <c r="AR22" s="128">
        <v>35</v>
      </c>
      <c r="AS22" s="128">
        <v>36</v>
      </c>
      <c r="AT22" s="129">
        <v>37</v>
      </c>
      <c r="AU22" s="128">
        <v>38</v>
      </c>
      <c r="AV22" s="128">
        <v>39</v>
      </c>
      <c r="AW22" s="128">
        <v>40</v>
      </c>
      <c r="AX22" s="128">
        <v>41</v>
      </c>
      <c r="AY22" s="128">
        <v>42</v>
      </c>
      <c r="AZ22" s="128">
        <v>43</v>
      </c>
      <c r="BA22" s="128">
        <v>44</v>
      </c>
    </row>
    <row r="23" spans="1:54">
      <c r="A23" s="244" t="s">
        <v>97</v>
      </c>
      <c r="B23" s="244"/>
      <c r="C23" s="244"/>
      <c r="D23" s="125">
        <f>SUM(D24:D35)</f>
        <v>1124</v>
      </c>
      <c r="E23" s="125">
        <f>SUM(E24:E35)</f>
        <v>478</v>
      </c>
      <c r="F23" s="125"/>
      <c r="G23" s="125">
        <f>SUM(G24:G35)</f>
        <v>646</v>
      </c>
      <c r="H23" s="123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</row>
    <row r="24" spans="1:54" ht="21.75" customHeight="1">
      <c r="A24" s="131">
        <v>1</v>
      </c>
      <c r="B24" s="249" t="s">
        <v>98</v>
      </c>
      <c r="C24" s="249"/>
      <c r="D24" s="125">
        <f>E24+G24</f>
        <v>78</v>
      </c>
      <c r="E24" s="123">
        <f t="shared" ref="E24:E35" si="0">SUM(J24:Z24)</f>
        <v>34</v>
      </c>
      <c r="F24" s="123" t="s">
        <v>99</v>
      </c>
      <c r="G24" s="123">
        <f t="shared" ref="G24:G35" si="1">SUM(AC24:AX24)</f>
        <v>44</v>
      </c>
      <c r="H24" s="132" t="s">
        <v>15</v>
      </c>
      <c r="I24" s="127"/>
      <c r="J24" s="133">
        <v>2</v>
      </c>
      <c r="K24" s="133">
        <v>2</v>
      </c>
      <c r="L24" s="133">
        <v>2</v>
      </c>
      <c r="M24" s="133">
        <v>2</v>
      </c>
      <c r="N24" s="133">
        <v>2</v>
      </c>
      <c r="O24" s="133">
        <v>2</v>
      </c>
      <c r="P24" s="133">
        <v>2</v>
      </c>
      <c r="Q24" s="133">
        <v>2</v>
      </c>
      <c r="R24" s="133">
        <v>2</v>
      </c>
      <c r="S24" s="133">
        <v>2</v>
      </c>
      <c r="T24" s="133">
        <v>2</v>
      </c>
      <c r="U24" s="133">
        <v>2</v>
      </c>
      <c r="V24" s="133">
        <v>2</v>
      </c>
      <c r="W24" s="133">
        <v>2</v>
      </c>
      <c r="X24" s="133">
        <v>2</v>
      </c>
      <c r="Y24" s="133">
        <v>2</v>
      </c>
      <c r="Z24" s="133">
        <v>2</v>
      </c>
      <c r="AA24" s="250" t="s">
        <v>76</v>
      </c>
      <c r="AB24" s="250"/>
      <c r="AC24" s="134">
        <v>2</v>
      </c>
      <c r="AD24" s="133">
        <v>2</v>
      </c>
      <c r="AE24" s="133">
        <v>2</v>
      </c>
      <c r="AF24" s="133">
        <v>2</v>
      </c>
      <c r="AG24" s="133">
        <v>2</v>
      </c>
      <c r="AH24" s="133">
        <v>2</v>
      </c>
      <c r="AI24" s="133">
        <v>2</v>
      </c>
      <c r="AJ24" s="133">
        <v>2</v>
      </c>
      <c r="AK24" s="133">
        <v>2</v>
      </c>
      <c r="AL24" s="133">
        <v>2</v>
      </c>
      <c r="AM24" s="133">
        <v>2</v>
      </c>
      <c r="AN24" s="133">
        <v>2</v>
      </c>
      <c r="AO24" s="133">
        <v>2</v>
      </c>
      <c r="AP24" s="133">
        <v>2</v>
      </c>
      <c r="AQ24" s="133">
        <v>2</v>
      </c>
      <c r="AR24" s="133">
        <v>2</v>
      </c>
      <c r="AS24" s="133">
        <v>2</v>
      </c>
      <c r="AT24" s="133">
        <v>2</v>
      </c>
      <c r="AU24" s="134">
        <v>2</v>
      </c>
      <c r="AV24" s="133">
        <v>2</v>
      </c>
      <c r="AW24" s="134">
        <v>2</v>
      </c>
      <c r="AX24" s="133">
        <v>2</v>
      </c>
      <c r="AY24" s="251" t="s">
        <v>100</v>
      </c>
      <c r="AZ24" s="251"/>
      <c r="BA24" s="135"/>
    </row>
    <row r="25" spans="1:54" ht="21.75" customHeight="1">
      <c r="A25" s="131">
        <v>2</v>
      </c>
      <c r="B25" s="249" t="s">
        <v>101</v>
      </c>
      <c r="C25" s="249"/>
      <c r="D25" s="125">
        <f t="shared" ref="D25:D35" si="2">E25+G25</f>
        <v>117</v>
      </c>
      <c r="E25" s="123">
        <f t="shared" si="0"/>
        <v>51</v>
      </c>
      <c r="F25" s="123" t="s">
        <v>99</v>
      </c>
      <c r="G25" s="123">
        <f t="shared" si="1"/>
        <v>66</v>
      </c>
      <c r="H25" s="132" t="s">
        <v>15</v>
      </c>
      <c r="I25" s="127"/>
      <c r="J25" s="133">
        <v>3</v>
      </c>
      <c r="K25" s="133">
        <v>3</v>
      </c>
      <c r="L25" s="133">
        <v>3</v>
      </c>
      <c r="M25" s="133">
        <v>3</v>
      </c>
      <c r="N25" s="133">
        <v>3</v>
      </c>
      <c r="O25" s="133">
        <v>3</v>
      </c>
      <c r="P25" s="133">
        <v>3</v>
      </c>
      <c r="Q25" s="133">
        <v>3</v>
      </c>
      <c r="R25" s="133">
        <v>3</v>
      </c>
      <c r="S25" s="133">
        <v>3</v>
      </c>
      <c r="T25" s="133">
        <v>3</v>
      </c>
      <c r="U25" s="133">
        <v>3</v>
      </c>
      <c r="V25" s="133">
        <v>3</v>
      </c>
      <c r="W25" s="133">
        <v>3</v>
      </c>
      <c r="X25" s="133">
        <v>3</v>
      </c>
      <c r="Y25" s="133">
        <v>3</v>
      </c>
      <c r="Z25" s="133">
        <v>3</v>
      </c>
      <c r="AA25" s="250"/>
      <c r="AB25" s="250"/>
      <c r="AC25" s="134">
        <v>3</v>
      </c>
      <c r="AD25" s="133">
        <v>3</v>
      </c>
      <c r="AE25" s="133">
        <v>3</v>
      </c>
      <c r="AF25" s="133">
        <v>3</v>
      </c>
      <c r="AG25" s="133">
        <v>3</v>
      </c>
      <c r="AH25" s="133">
        <v>3</v>
      </c>
      <c r="AI25" s="133">
        <v>3</v>
      </c>
      <c r="AJ25" s="133">
        <v>3</v>
      </c>
      <c r="AK25" s="133">
        <v>3</v>
      </c>
      <c r="AL25" s="133">
        <v>3</v>
      </c>
      <c r="AM25" s="133">
        <v>3</v>
      </c>
      <c r="AN25" s="133">
        <v>3</v>
      </c>
      <c r="AO25" s="133">
        <v>3</v>
      </c>
      <c r="AP25" s="133">
        <v>3</v>
      </c>
      <c r="AQ25" s="133">
        <v>3</v>
      </c>
      <c r="AR25" s="133">
        <v>3</v>
      </c>
      <c r="AS25" s="133">
        <v>3</v>
      </c>
      <c r="AT25" s="133">
        <v>3</v>
      </c>
      <c r="AU25" s="134">
        <v>3</v>
      </c>
      <c r="AV25" s="133">
        <v>3</v>
      </c>
      <c r="AW25" s="134">
        <v>3</v>
      </c>
      <c r="AX25" s="133">
        <v>3</v>
      </c>
      <c r="AY25" s="251"/>
      <c r="AZ25" s="251"/>
      <c r="BA25" s="135"/>
    </row>
    <row r="26" spans="1:54">
      <c r="A26" s="131">
        <v>3</v>
      </c>
      <c r="B26" s="249" t="s">
        <v>102</v>
      </c>
      <c r="C26" s="249"/>
      <c r="D26" s="125">
        <f t="shared" si="2"/>
        <v>117</v>
      </c>
      <c r="E26" s="123">
        <f t="shared" si="0"/>
        <v>51</v>
      </c>
      <c r="F26" s="123" t="s">
        <v>99</v>
      </c>
      <c r="G26" s="123">
        <f t="shared" si="1"/>
        <v>66</v>
      </c>
      <c r="H26" s="132" t="s">
        <v>103</v>
      </c>
      <c r="I26" s="127"/>
      <c r="J26" s="133">
        <v>3</v>
      </c>
      <c r="K26" s="133">
        <v>3</v>
      </c>
      <c r="L26" s="133">
        <v>3</v>
      </c>
      <c r="M26" s="133">
        <v>3</v>
      </c>
      <c r="N26" s="133">
        <v>3</v>
      </c>
      <c r="O26" s="133">
        <v>3</v>
      </c>
      <c r="P26" s="133">
        <v>3</v>
      </c>
      <c r="Q26" s="133">
        <v>3</v>
      </c>
      <c r="R26" s="133">
        <v>3</v>
      </c>
      <c r="S26" s="133">
        <v>3</v>
      </c>
      <c r="T26" s="133">
        <v>3</v>
      </c>
      <c r="U26" s="133">
        <v>3</v>
      </c>
      <c r="V26" s="133">
        <v>3</v>
      </c>
      <c r="W26" s="133">
        <v>3</v>
      </c>
      <c r="X26" s="133">
        <v>3</v>
      </c>
      <c r="Y26" s="133">
        <v>3</v>
      </c>
      <c r="Z26" s="133">
        <v>3</v>
      </c>
      <c r="AA26" s="250"/>
      <c r="AB26" s="250"/>
      <c r="AC26" s="134">
        <v>3</v>
      </c>
      <c r="AD26" s="133">
        <v>3</v>
      </c>
      <c r="AE26" s="133">
        <v>3</v>
      </c>
      <c r="AF26" s="133">
        <v>3</v>
      </c>
      <c r="AG26" s="133">
        <v>3</v>
      </c>
      <c r="AH26" s="133">
        <v>3</v>
      </c>
      <c r="AI26" s="133">
        <v>3</v>
      </c>
      <c r="AJ26" s="133">
        <v>3</v>
      </c>
      <c r="AK26" s="133">
        <v>3</v>
      </c>
      <c r="AL26" s="133">
        <v>3</v>
      </c>
      <c r="AM26" s="133">
        <v>3</v>
      </c>
      <c r="AN26" s="133">
        <v>3</v>
      </c>
      <c r="AO26" s="133">
        <v>3</v>
      </c>
      <c r="AP26" s="133">
        <v>3</v>
      </c>
      <c r="AQ26" s="133">
        <v>3</v>
      </c>
      <c r="AR26" s="133">
        <v>3</v>
      </c>
      <c r="AS26" s="133">
        <v>3</v>
      </c>
      <c r="AT26" s="133">
        <v>3</v>
      </c>
      <c r="AU26" s="134">
        <v>3</v>
      </c>
      <c r="AV26" s="133">
        <v>3</v>
      </c>
      <c r="AW26" s="134">
        <v>3</v>
      </c>
      <c r="AX26" s="133">
        <v>3</v>
      </c>
      <c r="AY26" s="251"/>
      <c r="AZ26" s="251"/>
      <c r="BA26" s="135"/>
    </row>
    <row r="27" spans="1:54" ht="23.25" customHeight="1">
      <c r="A27" s="131">
        <v>4</v>
      </c>
      <c r="B27" s="249" t="s">
        <v>126</v>
      </c>
      <c r="C27" s="249"/>
      <c r="D27" s="125">
        <f t="shared" si="2"/>
        <v>156</v>
      </c>
      <c r="E27" s="123">
        <f t="shared" si="0"/>
        <v>68</v>
      </c>
      <c r="F27" s="123" t="s">
        <v>99</v>
      </c>
      <c r="G27" s="123">
        <f t="shared" si="1"/>
        <v>88</v>
      </c>
      <c r="H27" s="132" t="s">
        <v>15</v>
      </c>
      <c r="I27" s="127"/>
      <c r="J27" s="133">
        <v>4</v>
      </c>
      <c r="K27" s="133">
        <v>4</v>
      </c>
      <c r="L27" s="133">
        <v>4</v>
      </c>
      <c r="M27" s="133">
        <v>4</v>
      </c>
      <c r="N27" s="133">
        <v>4</v>
      </c>
      <c r="O27" s="133">
        <v>4</v>
      </c>
      <c r="P27" s="133">
        <v>4</v>
      </c>
      <c r="Q27" s="133">
        <v>4</v>
      </c>
      <c r="R27" s="133">
        <v>4</v>
      </c>
      <c r="S27" s="133">
        <v>4</v>
      </c>
      <c r="T27" s="133">
        <v>4</v>
      </c>
      <c r="U27" s="133">
        <v>4</v>
      </c>
      <c r="V27" s="133">
        <v>4</v>
      </c>
      <c r="W27" s="133">
        <v>4</v>
      </c>
      <c r="X27" s="133">
        <v>4</v>
      </c>
      <c r="Y27" s="133">
        <v>4</v>
      </c>
      <c r="Z27" s="133">
        <v>4</v>
      </c>
      <c r="AA27" s="250"/>
      <c r="AB27" s="250"/>
      <c r="AC27" s="134">
        <v>4</v>
      </c>
      <c r="AD27" s="133">
        <v>4</v>
      </c>
      <c r="AE27" s="133">
        <v>4</v>
      </c>
      <c r="AF27" s="133">
        <v>4</v>
      </c>
      <c r="AG27" s="133">
        <v>4</v>
      </c>
      <c r="AH27" s="133">
        <v>4</v>
      </c>
      <c r="AI27" s="133">
        <v>4</v>
      </c>
      <c r="AJ27" s="133">
        <v>4</v>
      </c>
      <c r="AK27" s="133">
        <v>4</v>
      </c>
      <c r="AL27" s="133">
        <v>4</v>
      </c>
      <c r="AM27" s="133">
        <v>4</v>
      </c>
      <c r="AN27" s="133">
        <v>4</v>
      </c>
      <c r="AO27" s="133">
        <v>4</v>
      </c>
      <c r="AP27" s="133">
        <v>4</v>
      </c>
      <c r="AQ27" s="133">
        <v>4</v>
      </c>
      <c r="AR27" s="133">
        <v>4</v>
      </c>
      <c r="AS27" s="133">
        <v>4</v>
      </c>
      <c r="AT27" s="133">
        <v>4</v>
      </c>
      <c r="AU27" s="134">
        <v>4</v>
      </c>
      <c r="AV27" s="133">
        <v>4</v>
      </c>
      <c r="AW27" s="134">
        <v>4</v>
      </c>
      <c r="AX27" s="133">
        <v>4</v>
      </c>
      <c r="AY27" s="251"/>
      <c r="AZ27" s="251"/>
      <c r="BA27" s="135"/>
    </row>
    <row r="28" spans="1:54">
      <c r="A28" s="131">
        <v>5</v>
      </c>
      <c r="B28" s="249" t="s">
        <v>104</v>
      </c>
      <c r="C28" s="249"/>
      <c r="D28" s="125">
        <f t="shared" si="2"/>
        <v>117</v>
      </c>
      <c r="E28" s="123">
        <f t="shared" si="0"/>
        <v>51</v>
      </c>
      <c r="F28" s="123" t="s">
        <v>99</v>
      </c>
      <c r="G28" s="123">
        <f t="shared" si="1"/>
        <v>66</v>
      </c>
      <c r="H28" s="123" t="s">
        <v>103</v>
      </c>
      <c r="I28" s="127"/>
      <c r="J28" s="133">
        <v>3</v>
      </c>
      <c r="K28" s="133">
        <v>3</v>
      </c>
      <c r="L28" s="133">
        <v>3</v>
      </c>
      <c r="M28" s="133">
        <v>3</v>
      </c>
      <c r="N28" s="133">
        <v>3</v>
      </c>
      <c r="O28" s="133">
        <v>3</v>
      </c>
      <c r="P28" s="133">
        <v>3</v>
      </c>
      <c r="Q28" s="133">
        <v>3</v>
      </c>
      <c r="R28" s="133">
        <v>3</v>
      </c>
      <c r="S28" s="133">
        <v>3</v>
      </c>
      <c r="T28" s="133">
        <v>3</v>
      </c>
      <c r="U28" s="133">
        <v>3</v>
      </c>
      <c r="V28" s="133">
        <v>3</v>
      </c>
      <c r="W28" s="133">
        <v>3</v>
      </c>
      <c r="X28" s="133">
        <v>3</v>
      </c>
      <c r="Y28" s="133">
        <v>3</v>
      </c>
      <c r="Z28" s="133">
        <v>3</v>
      </c>
      <c r="AA28" s="250"/>
      <c r="AB28" s="250"/>
      <c r="AC28" s="134">
        <v>3</v>
      </c>
      <c r="AD28" s="133">
        <v>3</v>
      </c>
      <c r="AE28" s="133">
        <v>3</v>
      </c>
      <c r="AF28" s="133">
        <v>3</v>
      </c>
      <c r="AG28" s="133">
        <v>3</v>
      </c>
      <c r="AH28" s="133">
        <v>3</v>
      </c>
      <c r="AI28" s="133">
        <v>3</v>
      </c>
      <c r="AJ28" s="133">
        <v>3</v>
      </c>
      <c r="AK28" s="133">
        <v>3</v>
      </c>
      <c r="AL28" s="133">
        <v>3</v>
      </c>
      <c r="AM28" s="133">
        <v>3</v>
      </c>
      <c r="AN28" s="133">
        <v>3</v>
      </c>
      <c r="AO28" s="133">
        <v>3</v>
      </c>
      <c r="AP28" s="133">
        <v>3</v>
      </c>
      <c r="AQ28" s="133">
        <v>3</v>
      </c>
      <c r="AR28" s="133">
        <v>3</v>
      </c>
      <c r="AS28" s="133">
        <v>3</v>
      </c>
      <c r="AT28" s="133">
        <v>3</v>
      </c>
      <c r="AU28" s="134">
        <v>3</v>
      </c>
      <c r="AV28" s="133">
        <v>3</v>
      </c>
      <c r="AW28" s="134">
        <v>3</v>
      </c>
      <c r="AX28" s="133">
        <v>3</v>
      </c>
      <c r="AY28" s="251"/>
      <c r="AZ28" s="251"/>
      <c r="BA28" s="135"/>
    </row>
    <row r="29" spans="1:54">
      <c r="A29" s="131">
        <v>6</v>
      </c>
      <c r="B29" s="249" t="s">
        <v>105</v>
      </c>
      <c r="C29" s="249"/>
      <c r="D29" s="125">
        <f t="shared" si="2"/>
        <v>117</v>
      </c>
      <c r="E29" s="123">
        <f t="shared" si="0"/>
        <v>51</v>
      </c>
      <c r="F29" s="123" t="s">
        <v>99</v>
      </c>
      <c r="G29" s="123">
        <f t="shared" si="1"/>
        <v>66</v>
      </c>
      <c r="H29" s="123" t="s">
        <v>35</v>
      </c>
      <c r="I29" s="127"/>
      <c r="J29" s="133">
        <v>3</v>
      </c>
      <c r="K29" s="133">
        <v>3</v>
      </c>
      <c r="L29" s="133">
        <v>3</v>
      </c>
      <c r="M29" s="133">
        <v>3</v>
      </c>
      <c r="N29" s="133">
        <v>3</v>
      </c>
      <c r="O29" s="133">
        <v>3</v>
      </c>
      <c r="P29" s="133">
        <v>3</v>
      </c>
      <c r="Q29" s="133">
        <v>3</v>
      </c>
      <c r="R29" s="133">
        <v>3</v>
      </c>
      <c r="S29" s="133">
        <v>3</v>
      </c>
      <c r="T29" s="133">
        <v>3</v>
      </c>
      <c r="U29" s="133">
        <v>3</v>
      </c>
      <c r="V29" s="133">
        <v>3</v>
      </c>
      <c r="W29" s="133">
        <v>3</v>
      </c>
      <c r="X29" s="133">
        <v>3</v>
      </c>
      <c r="Y29" s="133">
        <v>3</v>
      </c>
      <c r="Z29" s="133">
        <v>3</v>
      </c>
      <c r="AA29" s="250"/>
      <c r="AB29" s="250"/>
      <c r="AC29" s="134">
        <v>3</v>
      </c>
      <c r="AD29" s="133">
        <v>3</v>
      </c>
      <c r="AE29" s="133">
        <v>3</v>
      </c>
      <c r="AF29" s="133">
        <v>3</v>
      </c>
      <c r="AG29" s="133">
        <v>3</v>
      </c>
      <c r="AH29" s="133">
        <v>3</v>
      </c>
      <c r="AI29" s="133">
        <v>3</v>
      </c>
      <c r="AJ29" s="133">
        <v>3</v>
      </c>
      <c r="AK29" s="133">
        <v>3</v>
      </c>
      <c r="AL29" s="133">
        <v>3</v>
      </c>
      <c r="AM29" s="133">
        <v>3</v>
      </c>
      <c r="AN29" s="133">
        <v>3</v>
      </c>
      <c r="AO29" s="133">
        <v>3</v>
      </c>
      <c r="AP29" s="133">
        <v>3</v>
      </c>
      <c r="AQ29" s="133">
        <v>3</v>
      </c>
      <c r="AR29" s="133">
        <v>3</v>
      </c>
      <c r="AS29" s="133">
        <v>3</v>
      </c>
      <c r="AT29" s="133">
        <v>3</v>
      </c>
      <c r="AU29" s="134">
        <v>3</v>
      </c>
      <c r="AV29" s="133">
        <v>3</v>
      </c>
      <c r="AW29" s="134">
        <v>3</v>
      </c>
      <c r="AX29" s="133">
        <v>3</v>
      </c>
      <c r="AY29" s="251"/>
      <c r="AZ29" s="251"/>
      <c r="BA29" s="135"/>
    </row>
    <row r="30" spans="1:54">
      <c r="A30" s="131">
        <v>7</v>
      </c>
      <c r="B30" s="249" t="s">
        <v>106</v>
      </c>
      <c r="C30" s="249"/>
      <c r="D30" s="125">
        <f t="shared" si="2"/>
        <v>70</v>
      </c>
      <c r="E30" s="123">
        <f t="shared" si="0"/>
        <v>34</v>
      </c>
      <c r="F30" s="123" t="s">
        <v>99</v>
      </c>
      <c r="G30" s="123">
        <f t="shared" si="1"/>
        <v>36</v>
      </c>
      <c r="H30" s="123" t="s">
        <v>35</v>
      </c>
      <c r="I30" s="127"/>
      <c r="J30" s="133">
        <v>2</v>
      </c>
      <c r="K30" s="133">
        <v>2</v>
      </c>
      <c r="L30" s="133">
        <v>2</v>
      </c>
      <c r="M30" s="133">
        <v>2</v>
      </c>
      <c r="N30" s="133">
        <v>2</v>
      </c>
      <c r="O30" s="133">
        <v>2</v>
      </c>
      <c r="P30" s="133">
        <v>2</v>
      </c>
      <c r="Q30" s="133">
        <v>2</v>
      </c>
      <c r="R30" s="133">
        <v>2</v>
      </c>
      <c r="S30" s="133">
        <v>2</v>
      </c>
      <c r="T30" s="133">
        <v>2</v>
      </c>
      <c r="U30" s="133">
        <v>2</v>
      </c>
      <c r="V30" s="133">
        <v>2</v>
      </c>
      <c r="W30" s="133">
        <v>2</v>
      </c>
      <c r="X30" s="133">
        <v>2</v>
      </c>
      <c r="Y30" s="133">
        <v>2</v>
      </c>
      <c r="Z30" s="133">
        <v>2</v>
      </c>
      <c r="AA30" s="250"/>
      <c r="AB30" s="250"/>
      <c r="AC30" s="134">
        <v>2</v>
      </c>
      <c r="AD30" s="133">
        <v>2</v>
      </c>
      <c r="AE30" s="133">
        <v>2</v>
      </c>
      <c r="AF30" s="133">
        <v>2</v>
      </c>
      <c r="AG30" s="133">
        <v>1</v>
      </c>
      <c r="AH30" s="133">
        <v>1</v>
      </c>
      <c r="AI30" s="133">
        <v>1</v>
      </c>
      <c r="AJ30" s="133">
        <v>1</v>
      </c>
      <c r="AK30" s="133">
        <v>1</v>
      </c>
      <c r="AL30" s="133">
        <v>1</v>
      </c>
      <c r="AM30" s="133">
        <v>1</v>
      </c>
      <c r="AN30" s="133">
        <v>1</v>
      </c>
      <c r="AO30" s="133">
        <v>1</v>
      </c>
      <c r="AP30" s="133">
        <v>1</v>
      </c>
      <c r="AQ30" s="133">
        <v>1</v>
      </c>
      <c r="AR30" s="133">
        <v>1</v>
      </c>
      <c r="AS30" s="133">
        <v>2</v>
      </c>
      <c r="AT30" s="133">
        <v>2</v>
      </c>
      <c r="AU30" s="134">
        <v>2</v>
      </c>
      <c r="AV30" s="133">
        <v>4</v>
      </c>
      <c r="AW30" s="134">
        <v>3</v>
      </c>
      <c r="AX30" s="133">
        <v>3</v>
      </c>
      <c r="AY30" s="251"/>
      <c r="AZ30" s="251"/>
      <c r="BA30" s="135"/>
    </row>
    <row r="31" spans="1:54">
      <c r="A31" s="131">
        <v>8</v>
      </c>
      <c r="B31" s="249" t="s">
        <v>107</v>
      </c>
      <c r="C31" s="249"/>
      <c r="D31" s="125">
        <f t="shared" si="2"/>
        <v>97</v>
      </c>
      <c r="E31" s="123">
        <f t="shared" si="0"/>
        <v>34</v>
      </c>
      <c r="F31" s="123" t="s">
        <v>99</v>
      </c>
      <c r="G31" s="123">
        <f t="shared" si="1"/>
        <v>63</v>
      </c>
      <c r="H31" s="123" t="s">
        <v>15</v>
      </c>
      <c r="I31" s="127"/>
      <c r="J31" s="133">
        <v>2</v>
      </c>
      <c r="K31" s="133">
        <v>2</v>
      </c>
      <c r="L31" s="133">
        <v>2</v>
      </c>
      <c r="M31" s="133">
        <v>2</v>
      </c>
      <c r="N31" s="133">
        <v>2</v>
      </c>
      <c r="O31" s="133">
        <v>2</v>
      </c>
      <c r="P31" s="133">
        <v>2</v>
      </c>
      <c r="Q31" s="133">
        <v>2</v>
      </c>
      <c r="R31" s="133">
        <v>2</v>
      </c>
      <c r="S31" s="133">
        <v>2</v>
      </c>
      <c r="T31" s="133">
        <v>2</v>
      </c>
      <c r="U31" s="133">
        <v>2</v>
      </c>
      <c r="V31" s="133">
        <v>2</v>
      </c>
      <c r="W31" s="133">
        <v>2</v>
      </c>
      <c r="X31" s="133">
        <v>2</v>
      </c>
      <c r="Y31" s="133">
        <v>2</v>
      </c>
      <c r="Z31" s="133">
        <v>2</v>
      </c>
      <c r="AA31" s="250"/>
      <c r="AB31" s="250"/>
      <c r="AC31" s="134">
        <v>3</v>
      </c>
      <c r="AD31" s="133">
        <v>3</v>
      </c>
      <c r="AE31" s="133">
        <v>3</v>
      </c>
      <c r="AF31" s="133">
        <v>3</v>
      </c>
      <c r="AG31" s="133">
        <v>3</v>
      </c>
      <c r="AH31" s="133">
        <v>3</v>
      </c>
      <c r="AI31" s="133">
        <v>3</v>
      </c>
      <c r="AJ31" s="133">
        <v>3</v>
      </c>
      <c r="AK31" s="133">
        <v>3</v>
      </c>
      <c r="AL31" s="133">
        <v>3</v>
      </c>
      <c r="AM31" s="133">
        <v>3</v>
      </c>
      <c r="AN31" s="133">
        <v>3</v>
      </c>
      <c r="AO31" s="133">
        <v>3</v>
      </c>
      <c r="AP31" s="133">
        <v>3</v>
      </c>
      <c r="AQ31" s="133">
        <v>3</v>
      </c>
      <c r="AR31" s="133">
        <v>3</v>
      </c>
      <c r="AS31" s="133">
        <v>3</v>
      </c>
      <c r="AT31" s="133">
        <v>3</v>
      </c>
      <c r="AU31" s="134">
        <v>3</v>
      </c>
      <c r="AV31" s="133">
        <v>2</v>
      </c>
      <c r="AW31" s="134">
        <v>2</v>
      </c>
      <c r="AX31" s="133">
        <v>2</v>
      </c>
      <c r="AY31" s="251"/>
      <c r="AZ31" s="251"/>
      <c r="BA31" s="135"/>
    </row>
    <row r="32" spans="1:54">
      <c r="A32" s="131">
        <v>9</v>
      </c>
      <c r="B32" s="249" t="s">
        <v>108</v>
      </c>
      <c r="C32" s="249"/>
      <c r="D32" s="125">
        <f t="shared" si="2"/>
        <v>108</v>
      </c>
      <c r="E32" s="123">
        <f t="shared" si="0"/>
        <v>34</v>
      </c>
      <c r="F32" s="123" t="s">
        <v>99</v>
      </c>
      <c r="G32" s="123">
        <f t="shared" si="1"/>
        <v>74</v>
      </c>
      <c r="H32" s="123" t="s">
        <v>15</v>
      </c>
      <c r="I32" s="127"/>
      <c r="J32" s="133">
        <v>2</v>
      </c>
      <c r="K32" s="133">
        <v>2</v>
      </c>
      <c r="L32" s="133">
        <v>2</v>
      </c>
      <c r="M32" s="133">
        <v>2</v>
      </c>
      <c r="N32" s="133">
        <v>2</v>
      </c>
      <c r="O32" s="133">
        <v>2</v>
      </c>
      <c r="P32" s="133">
        <v>2</v>
      </c>
      <c r="Q32" s="133">
        <v>2</v>
      </c>
      <c r="R32" s="133">
        <v>2</v>
      </c>
      <c r="S32" s="133">
        <v>2</v>
      </c>
      <c r="T32" s="133">
        <v>2</v>
      </c>
      <c r="U32" s="133">
        <v>2</v>
      </c>
      <c r="V32" s="133">
        <v>2</v>
      </c>
      <c r="W32" s="133">
        <v>2</v>
      </c>
      <c r="X32" s="133">
        <v>2</v>
      </c>
      <c r="Y32" s="133">
        <v>2</v>
      </c>
      <c r="Z32" s="133">
        <v>2</v>
      </c>
      <c r="AA32" s="250"/>
      <c r="AB32" s="250"/>
      <c r="AC32" s="134">
        <v>3</v>
      </c>
      <c r="AD32" s="133">
        <v>3</v>
      </c>
      <c r="AE32" s="133">
        <v>3</v>
      </c>
      <c r="AF32" s="133">
        <v>3</v>
      </c>
      <c r="AG32" s="133">
        <v>3</v>
      </c>
      <c r="AH32" s="133">
        <v>3</v>
      </c>
      <c r="AI32" s="133">
        <v>3</v>
      </c>
      <c r="AJ32" s="133">
        <v>3</v>
      </c>
      <c r="AK32" s="133">
        <v>3</v>
      </c>
      <c r="AL32" s="133">
        <v>3</v>
      </c>
      <c r="AM32" s="133">
        <v>3</v>
      </c>
      <c r="AN32" s="133">
        <v>3</v>
      </c>
      <c r="AO32" s="133">
        <v>3</v>
      </c>
      <c r="AP32" s="133">
        <v>3</v>
      </c>
      <c r="AQ32" s="133">
        <v>4</v>
      </c>
      <c r="AR32" s="133">
        <v>4</v>
      </c>
      <c r="AS32" s="133">
        <v>4</v>
      </c>
      <c r="AT32" s="133">
        <v>4</v>
      </c>
      <c r="AU32" s="134">
        <v>4</v>
      </c>
      <c r="AV32" s="133">
        <v>4</v>
      </c>
      <c r="AW32" s="134">
        <v>4</v>
      </c>
      <c r="AX32" s="133">
        <v>4</v>
      </c>
      <c r="AY32" s="251"/>
      <c r="AZ32" s="251"/>
      <c r="BA32" s="135"/>
    </row>
    <row r="33" spans="1:53">
      <c r="A33" s="131">
        <v>10</v>
      </c>
      <c r="B33" s="249" t="s">
        <v>109</v>
      </c>
      <c r="C33" s="249"/>
      <c r="D33" s="125">
        <f t="shared" si="2"/>
        <v>72</v>
      </c>
      <c r="E33" s="123">
        <f t="shared" si="0"/>
        <v>34</v>
      </c>
      <c r="F33" s="123" t="s">
        <v>99</v>
      </c>
      <c r="G33" s="123">
        <f t="shared" si="1"/>
        <v>38</v>
      </c>
      <c r="H33" s="123" t="s">
        <v>103</v>
      </c>
      <c r="I33" s="127"/>
      <c r="J33" s="133">
        <v>2</v>
      </c>
      <c r="K33" s="133">
        <v>2</v>
      </c>
      <c r="L33" s="133">
        <v>2</v>
      </c>
      <c r="M33" s="133">
        <v>2</v>
      </c>
      <c r="N33" s="133">
        <v>2</v>
      </c>
      <c r="O33" s="133">
        <v>2</v>
      </c>
      <c r="P33" s="133">
        <v>2</v>
      </c>
      <c r="Q33" s="133">
        <v>2</v>
      </c>
      <c r="R33" s="133">
        <v>2</v>
      </c>
      <c r="S33" s="133">
        <v>2</v>
      </c>
      <c r="T33" s="133">
        <v>2</v>
      </c>
      <c r="U33" s="133">
        <v>2</v>
      </c>
      <c r="V33" s="133">
        <v>2</v>
      </c>
      <c r="W33" s="133">
        <v>2</v>
      </c>
      <c r="X33" s="133">
        <v>2</v>
      </c>
      <c r="Y33" s="133">
        <v>2</v>
      </c>
      <c r="Z33" s="133">
        <v>2</v>
      </c>
      <c r="AA33" s="250"/>
      <c r="AB33" s="250"/>
      <c r="AC33" s="134">
        <v>2</v>
      </c>
      <c r="AD33" s="133">
        <v>2</v>
      </c>
      <c r="AE33" s="133">
        <v>2</v>
      </c>
      <c r="AF33" s="133">
        <v>2</v>
      </c>
      <c r="AG33" s="133">
        <v>2</v>
      </c>
      <c r="AH33" s="133">
        <v>2</v>
      </c>
      <c r="AI33" s="133">
        <v>2</v>
      </c>
      <c r="AJ33" s="133">
        <v>2</v>
      </c>
      <c r="AK33" s="133">
        <v>2</v>
      </c>
      <c r="AL33" s="133">
        <v>2</v>
      </c>
      <c r="AM33" s="133">
        <v>2</v>
      </c>
      <c r="AN33" s="133">
        <v>2</v>
      </c>
      <c r="AO33" s="133">
        <v>2</v>
      </c>
      <c r="AP33" s="133">
        <v>2</v>
      </c>
      <c r="AQ33" s="133">
        <v>1</v>
      </c>
      <c r="AR33" s="133">
        <v>1</v>
      </c>
      <c r="AS33" s="133">
        <v>1</v>
      </c>
      <c r="AT33" s="133">
        <v>1</v>
      </c>
      <c r="AU33" s="134">
        <v>1</v>
      </c>
      <c r="AV33" s="133">
        <v>1</v>
      </c>
      <c r="AW33" s="134">
        <v>2</v>
      </c>
      <c r="AX33" s="133">
        <v>2</v>
      </c>
      <c r="AY33" s="251"/>
      <c r="AZ33" s="251"/>
      <c r="BA33" s="135"/>
    </row>
    <row r="34" spans="1:53">
      <c r="A34" s="131">
        <v>11</v>
      </c>
      <c r="B34" s="249" t="s">
        <v>110</v>
      </c>
      <c r="C34" s="249"/>
      <c r="D34" s="125">
        <f t="shared" si="2"/>
        <v>36</v>
      </c>
      <c r="E34" s="123">
        <f t="shared" si="0"/>
        <v>36</v>
      </c>
      <c r="F34" s="123" t="s">
        <v>103</v>
      </c>
      <c r="G34" s="123">
        <f t="shared" si="1"/>
        <v>0</v>
      </c>
      <c r="H34" s="123" t="s">
        <v>22</v>
      </c>
      <c r="I34" s="127"/>
      <c r="J34" s="133">
        <v>2</v>
      </c>
      <c r="K34" s="133">
        <v>2</v>
      </c>
      <c r="L34" s="133">
        <v>2</v>
      </c>
      <c r="M34" s="133">
        <v>2</v>
      </c>
      <c r="N34" s="133">
        <v>2</v>
      </c>
      <c r="O34" s="133">
        <v>2</v>
      </c>
      <c r="P34" s="133">
        <v>2</v>
      </c>
      <c r="Q34" s="133">
        <v>2</v>
      </c>
      <c r="R34" s="133">
        <v>2</v>
      </c>
      <c r="S34" s="133">
        <v>2</v>
      </c>
      <c r="T34" s="133">
        <v>2</v>
      </c>
      <c r="U34" s="133">
        <v>2</v>
      </c>
      <c r="V34" s="133">
        <v>2</v>
      </c>
      <c r="W34" s="133">
        <v>2</v>
      </c>
      <c r="X34" s="133">
        <v>2</v>
      </c>
      <c r="Y34" s="133">
        <v>2</v>
      </c>
      <c r="Z34" s="133">
        <v>4</v>
      </c>
      <c r="AA34" s="250"/>
      <c r="AB34" s="250"/>
      <c r="AC34" s="134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4"/>
      <c r="AV34" s="133"/>
      <c r="AW34" s="134"/>
      <c r="AX34" s="133"/>
      <c r="AY34" s="251"/>
      <c r="AZ34" s="251"/>
      <c r="BA34" s="135"/>
    </row>
    <row r="35" spans="1:53" ht="24.75" customHeight="1">
      <c r="A35" s="131">
        <v>12</v>
      </c>
      <c r="B35" s="249" t="s">
        <v>125</v>
      </c>
      <c r="C35" s="249"/>
      <c r="D35" s="125">
        <f t="shared" si="2"/>
        <v>39</v>
      </c>
      <c r="E35" s="123">
        <f t="shared" si="0"/>
        <v>0</v>
      </c>
      <c r="F35" s="123" t="s">
        <v>22</v>
      </c>
      <c r="G35" s="123">
        <f t="shared" si="1"/>
        <v>39</v>
      </c>
      <c r="H35" s="123" t="s">
        <v>103</v>
      </c>
      <c r="I35" s="127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250"/>
      <c r="AB35" s="250"/>
      <c r="AC35" s="134">
        <v>2</v>
      </c>
      <c r="AD35" s="133">
        <v>2</v>
      </c>
      <c r="AE35" s="133">
        <v>2</v>
      </c>
      <c r="AF35" s="133">
        <v>2</v>
      </c>
      <c r="AG35" s="133">
        <v>2</v>
      </c>
      <c r="AH35" s="133">
        <v>2</v>
      </c>
      <c r="AI35" s="133">
        <v>2</v>
      </c>
      <c r="AJ35" s="133">
        <v>2</v>
      </c>
      <c r="AK35" s="133">
        <v>2</v>
      </c>
      <c r="AL35" s="133">
        <v>2</v>
      </c>
      <c r="AM35" s="133">
        <v>2</v>
      </c>
      <c r="AN35" s="133">
        <v>2</v>
      </c>
      <c r="AO35" s="133">
        <v>2</v>
      </c>
      <c r="AP35" s="133">
        <v>2</v>
      </c>
      <c r="AQ35" s="133">
        <v>2</v>
      </c>
      <c r="AR35" s="133">
        <v>2</v>
      </c>
      <c r="AS35" s="133">
        <v>2</v>
      </c>
      <c r="AT35" s="133">
        <v>2</v>
      </c>
      <c r="AU35" s="134">
        <v>2</v>
      </c>
      <c r="AV35" s="133">
        <v>1</v>
      </c>
      <c r="AW35" s="134"/>
      <c r="AX35" s="133"/>
      <c r="AY35" s="251"/>
      <c r="AZ35" s="251"/>
      <c r="BA35" s="135"/>
    </row>
    <row r="36" spans="1:53">
      <c r="A36" s="244" t="s">
        <v>111</v>
      </c>
      <c r="B36" s="244"/>
      <c r="C36" s="244"/>
      <c r="D36" s="136">
        <f>SUM(D37:D39)</f>
        <v>280</v>
      </c>
      <c r="E36" s="136">
        <f>SUM(E37:E39)</f>
        <v>134</v>
      </c>
      <c r="F36" s="136"/>
      <c r="G36" s="136">
        <f>SUM(G37:G39)</f>
        <v>146</v>
      </c>
      <c r="H36" s="137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250"/>
      <c r="AB36" s="25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251"/>
      <c r="AZ36" s="251"/>
      <c r="BA36" s="135"/>
    </row>
    <row r="37" spans="1:53">
      <c r="A37" s="131">
        <v>13</v>
      </c>
      <c r="B37" s="249" t="s">
        <v>112</v>
      </c>
      <c r="C37" s="249"/>
      <c r="D37" s="125">
        <f>E37+G37</f>
        <v>100</v>
      </c>
      <c r="E37" s="123">
        <f>SUM(J37:Z37)</f>
        <v>34</v>
      </c>
      <c r="F37" s="123" t="s">
        <v>99</v>
      </c>
      <c r="G37" s="123">
        <f>SUM(AC37:AX37)</f>
        <v>66</v>
      </c>
      <c r="H37" s="123" t="s">
        <v>26</v>
      </c>
      <c r="I37" s="127"/>
      <c r="J37" s="133">
        <v>2</v>
      </c>
      <c r="K37" s="133">
        <v>2</v>
      </c>
      <c r="L37" s="133">
        <v>2</v>
      </c>
      <c r="M37" s="133">
        <v>2</v>
      </c>
      <c r="N37" s="133">
        <v>2</v>
      </c>
      <c r="O37" s="133">
        <v>2</v>
      </c>
      <c r="P37" s="133">
        <v>2</v>
      </c>
      <c r="Q37" s="133">
        <v>2</v>
      </c>
      <c r="R37" s="133">
        <v>2</v>
      </c>
      <c r="S37" s="133">
        <v>2</v>
      </c>
      <c r="T37" s="133">
        <v>2</v>
      </c>
      <c r="U37" s="133">
        <v>2</v>
      </c>
      <c r="V37" s="133">
        <v>2</v>
      </c>
      <c r="W37" s="133">
        <v>2</v>
      </c>
      <c r="X37" s="133">
        <v>2</v>
      </c>
      <c r="Y37" s="133">
        <v>2</v>
      </c>
      <c r="Z37" s="133">
        <v>2</v>
      </c>
      <c r="AA37" s="250"/>
      <c r="AB37" s="250"/>
      <c r="AC37" s="134">
        <v>3</v>
      </c>
      <c r="AD37" s="133">
        <v>3</v>
      </c>
      <c r="AE37" s="133">
        <v>3</v>
      </c>
      <c r="AF37" s="133">
        <v>3</v>
      </c>
      <c r="AG37" s="133">
        <v>3</v>
      </c>
      <c r="AH37" s="133">
        <v>3</v>
      </c>
      <c r="AI37" s="133">
        <v>3</v>
      </c>
      <c r="AJ37" s="133">
        <v>3</v>
      </c>
      <c r="AK37" s="133">
        <v>3</v>
      </c>
      <c r="AL37" s="133">
        <v>3</v>
      </c>
      <c r="AM37" s="133">
        <v>3</v>
      </c>
      <c r="AN37" s="133">
        <v>3</v>
      </c>
      <c r="AO37" s="133">
        <v>3</v>
      </c>
      <c r="AP37" s="133">
        <v>3</v>
      </c>
      <c r="AQ37" s="133">
        <v>3</v>
      </c>
      <c r="AR37" s="133">
        <v>3</v>
      </c>
      <c r="AS37" s="133">
        <v>3</v>
      </c>
      <c r="AT37" s="133">
        <v>3</v>
      </c>
      <c r="AU37" s="134">
        <v>3</v>
      </c>
      <c r="AV37" s="133">
        <v>3</v>
      </c>
      <c r="AW37" s="134">
        <v>3</v>
      </c>
      <c r="AX37" s="133">
        <v>3</v>
      </c>
      <c r="AY37" s="251"/>
      <c r="AZ37" s="251"/>
      <c r="BA37" s="135"/>
    </row>
    <row r="38" spans="1:53">
      <c r="A38" s="131">
        <v>14</v>
      </c>
      <c r="B38" s="249" t="s">
        <v>113</v>
      </c>
      <c r="C38" s="249"/>
      <c r="D38" s="125">
        <f t="shared" ref="D38:D39" si="3">E38+G38</f>
        <v>108</v>
      </c>
      <c r="E38" s="123">
        <f>SUM(J38:Z38)</f>
        <v>68</v>
      </c>
      <c r="F38" s="123" t="s">
        <v>99</v>
      </c>
      <c r="G38" s="123">
        <f>SUM(AC38:AX38)</f>
        <v>40</v>
      </c>
      <c r="H38" s="123" t="s">
        <v>26</v>
      </c>
      <c r="I38" s="127"/>
      <c r="J38" s="133">
        <v>4</v>
      </c>
      <c r="K38" s="133">
        <v>4</v>
      </c>
      <c r="L38" s="133">
        <v>4</v>
      </c>
      <c r="M38" s="133">
        <v>4</v>
      </c>
      <c r="N38" s="133">
        <v>4</v>
      </c>
      <c r="O38" s="133">
        <v>4</v>
      </c>
      <c r="P38" s="133">
        <v>4</v>
      </c>
      <c r="Q38" s="133">
        <v>4</v>
      </c>
      <c r="R38" s="133">
        <v>4</v>
      </c>
      <c r="S38" s="133">
        <v>4</v>
      </c>
      <c r="T38" s="133">
        <v>4</v>
      </c>
      <c r="U38" s="133">
        <v>4</v>
      </c>
      <c r="V38" s="133">
        <v>4</v>
      </c>
      <c r="W38" s="133">
        <v>4</v>
      </c>
      <c r="X38" s="133">
        <v>4</v>
      </c>
      <c r="Y38" s="133">
        <v>4</v>
      </c>
      <c r="Z38" s="133">
        <v>4</v>
      </c>
      <c r="AA38" s="250"/>
      <c r="AB38" s="250"/>
      <c r="AC38" s="134">
        <v>1</v>
      </c>
      <c r="AD38" s="133">
        <v>1</v>
      </c>
      <c r="AE38" s="133">
        <v>1</v>
      </c>
      <c r="AF38" s="133">
        <v>1</v>
      </c>
      <c r="AG38" s="133">
        <v>2</v>
      </c>
      <c r="AH38" s="133">
        <v>2</v>
      </c>
      <c r="AI38" s="133">
        <v>2</v>
      </c>
      <c r="AJ38" s="133">
        <v>2</v>
      </c>
      <c r="AK38" s="133">
        <v>2</v>
      </c>
      <c r="AL38" s="133">
        <v>2</v>
      </c>
      <c r="AM38" s="133">
        <v>2</v>
      </c>
      <c r="AN38" s="133">
        <v>2</v>
      </c>
      <c r="AO38" s="133">
        <v>2</v>
      </c>
      <c r="AP38" s="133">
        <v>2</v>
      </c>
      <c r="AQ38" s="133">
        <v>2</v>
      </c>
      <c r="AR38" s="133">
        <v>2</v>
      </c>
      <c r="AS38" s="133">
        <v>2</v>
      </c>
      <c r="AT38" s="133">
        <v>2</v>
      </c>
      <c r="AU38" s="134">
        <v>2</v>
      </c>
      <c r="AV38" s="133">
        <v>2</v>
      </c>
      <c r="AW38" s="134">
        <v>2</v>
      </c>
      <c r="AX38" s="133">
        <v>2</v>
      </c>
      <c r="AY38" s="251"/>
      <c r="AZ38" s="251"/>
      <c r="BA38" s="135"/>
    </row>
    <row r="39" spans="1:53">
      <c r="A39" s="131">
        <v>15</v>
      </c>
      <c r="B39" s="249" t="s">
        <v>114</v>
      </c>
      <c r="C39" s="249"/>
      <c r="D39" s="125">
        <f t="shared" si="3"/>
        <v>72</v>
      </c>
      <c r="E39" s="123">
        <f>SUM(J39:Z39)</f>
        <v>32</v>
      </c>
      <c r="F39" s="123" t="s">
        <v>103</v>
      </c>
      <c r="G39" s="123">
        <f>SUM(AC39:AX39)</f>
        <v>40</v>
      </c>
      <c r="H39" s="123" t="s">
        <v>15</v>
      </c>
      <c r="I39" s="127"/>
      <c r="J39" s="133">
        <v>2</v>
      </c>
      <c r="K39" s="133">
        <v>2</v>
      </c>
      <c r="L39" s="133">
        <v>2</v>
      </c>
      <c r="M39" s="133">
        <v>2</v>
      </c>
      <c r="N39" s="133">
        <v>2</v>
      </c>
      <c r="O39" s="133">
        <v>2</v>
      </c>
      <c r="P39" s="133">
        <v>2</v>
      </c>
      <c r="Q39" s="133">
        <v>2</v>
      </c>
      <c r="R39" s="133">
        <v>2</v>
      </c>
      <c r="S39" s="133">
        <v>2</v>
      </c>
      <c r="T39" s="133">
        <v>2</v>
      </c>
      <c r="U39" s="133">
        <v>2</v>
      </c>
      <c r="V39" s="133">
        <v>2</v>
      </c>
      <c r="W39" s="133">
        <v>2</v>
      </c>
      <c r="X39" s="133">
        <v>2</v>
      </c>
      <c r="Y39" s="133">
        <v>2</v>
      </c>
      <c r="Z39" s="133"/>
      <c r="AA39" s="250"/>
      <c r="AB39" s="250"/>
      <c r="AC39" s="134">
        <v>2</v>
      </c>
      <c r="AD39" s="133">
        <v>2</v>
      </c>
      <c r="AE39" s="133">
        <v>2</v>
      </c>
      <c r="AF39" s="133">
        <v>2</v>
      </c>
      <c r="AG39" s="133">
        <v>2</v>
      </c>
      <c r="AH39" s="133">
        <v>2</v>
      </c>
      <c r="AI39" s="133">
        <v>2</v>
      </c>
      <c r="AJ39" s="133">
        <v>2</v>
      </c>
      <c r="AK39" s="133">
        <v>2</v>
      </c>
      <c r="AL39" s="133">
        <v>2</v>
      </c>
      <c r="AM39" s="133">
        <v>2</v>
      </c>
      <c r="AN39" s="133">
        <v>2</v>
      </c>
      <c r="AO39" s="133">
        <v>2</v>
      </c>
      <c r="AP39" s="133">
        <v>2</v>
      </c>
      <c r="AQ39" s="133">
        <v>2</v>
      </c>
      <c r="AR39" s="133">
        <v>2</v>
      </c>
      <c r="AS39" s="133">
        <v>1</v>
      </c>
      <c r="AT39" s="133">
        <v>1</v>
      </c>
      <c r="AU39" s="134">
        <v>1</v>
      </c>
      <c r="AV39" s="133">
        <v>1</v>
      </c>
      <c r="AW39" s="134">
        <v>2</v>
      </c>
      <c r="AX39" s="133">
        <v>2</v>
      </c>
      <c r="AY39" s="251"/>
      <c r="AZ39" s="251"/>
      <c r="BA39" s="135"/>
    </row>
    <row r="40" spans="1:53">
      <c r="A40" s="253" t="s">
        <v>115</v>
      </c>
      <c r="B40" s="253"/>
      <c r="C40" s="253"/>
      <c r="D40" s="138">
        <f>D36+D23</f>
        <v>1404</v>
      </c>
      <c r="E40" s="138">
        <f>SUM(J40:Z40)</f>
        <v>612</v>
      </c>
      <c r="F40" s="138"/>
      <c r="G40" s="138">
        <f>SUM(AC40:AX40)</f>
        <v>792</v>
      </c>
      <c r="H40" s="139"/>
      <c r="I40" s="127"/>
      <c r="J40" s="139">
        <f>SUM(J24:J35,J37:J39)</f>
        <v>36</v>
      </c>
      <c r="K40" s="139">
        <f t="shared" ref="K40:Z40" si="4">SUM(K24:K35,K37:K39)</f>
        <v>36</v>
      </c>
      <c r="L40" s="139">
        <f t="shared" si="4"/>
        <v>36</v>
      </c>
      <c r="M40" s="139">
        <f t="shared" si="4"/>
        <v>36</v>
      </c>
      <c r="N40" s="139">
        <f t="shared" si="4"/>
        <v>36</v>
      </c>
      <c r="O40" s="139">
        <f t="shared" si="4"/>
        <v>36</v>
      </c>
      <c r="P40" s="139">
        <f t="shared" si="4"/>
        <v>36</v>
      </c>
      <c r="Q40" s="139">
        <f t="shared" si="4"/>
        <v>36</v>
      </c>
      <c r="R40" s="139">
        <f t="shared" si="4"/>
        <v>36</v>
      </c>
      <c r="S40" s="139">
        <f t="shared" si="4"/>
        <v>36</v>
      </c>
      <c r="T40" s="139">
        <f t="shared" si="4"/>
        <v>36</v>
      </c>
      <c r="U40" s="139">
        <f t="shared" si="4"/>
        <v>36</v>
      </c>
      <c r="V40" s="139">
        <f t="shared" si="4"/>
        <v>36</v>
      </c>
      <c r="W40" s="139">
        <f t="shared" si="4"/>
        <v>36</v>
      </c>
      <c r="X40" s="139">
        <f t="shared" si="4"/>
        <v>36</v>
      </c>
      <c r="Y40" s="139">
        <f t="shared" si="4"/>
        <v>36</v>
      </c>
      <c r="Z40" s="139">
        <f t="shared" si="4"/>
        <v>36</v>
      </c>
      <c r="AA40" s="250"/>
      <c r="AB40" s="250"/>
      <c r="AC40" s="139">
        <f>SUM(AC24:AC35,AC37:AC39)</f>
        <v>36</v>
      </c>
      <c r="AD40" s="139">
        <f t="shared" ref="AD40:AX40" si="5">SUM(AD24:AD35,AD37:AD39)</f>
        <v>36</v>
      </c>
      <c r="AE40" s="139">
        <f t="shared" si="5"/>
        <v>36</v>
      </c>
      <c r="AF40" s="139">
        <f t="shared" si="5"/>
        <v>36</v>
      </c>
      <c r="AG40" s="139">
        <f t="shared" si="5"/>
        <v>36</v>
      </c>
      <c r="AH40" s="139">
        <f t="shared" si="5"/>
        <v>36</v>
      </c>
      <c r="AI40" s="139">
        <f t="shared" si="5"/>
        <v>36</v>
      </c>
      <c r="AJ40" s="139">
        <f t="shared" si="5"/>
        <v>36</v>
      </c>
      <c r="AK40" s="139">
        <f t="shared" si="5"/>
        <v>36</v>
      </c>
      <c r="AL40" s="139">
        <f t="shared" si="5"/>
        <v>36</v>
      </c>
      <c r="AM40" s="139">
        <f t="shared" si="5"/>
        <v>36</v>
      </c>
      <c r="AN40" s="139">
        <f t="shared" si="5"/>
        <v>36</v>
      </c>
      <c r="AO40" s="139">
        <f t="shared" si="5"/>
        <v>36</v>
      </c>
      <c r="AP40" s="139">
        <f t="shared" si="5"/>
        <v>36</v>
      </c>
      <c r="AQ40" s="139">
        <f t="shared" si="5"/>
        <v>36</v>
      </c>
      <c r="AR40" s="139">
        <f t="shared" si="5"/>
        <v>36</v>
      </c>
      <c r="AS40" s="139">
        <f t="shared" si="5"/>
        <v>36</v>
      </c>
      <c r="AT40" s="139">
        <f t="shared" si="5"/>
        <v>36</v>
      </c>
      <c r="AU40" s="139">
        <f t="shared" si="5"/>
        <v>36</v>
      </c>
      <c r="AV40" s="139">
        <f t="shared" si="5"/>
        <v>36</v>
      </c>
      <c r="AW40" s="139">
        <f t="shared" si="5"/>
        <v>36</v>
      </c>
      <c r="AX40" s="139">
        <f t="shared" si="5"/>
        <v>36</v>
      </c>
      <c r="AY40" s="251"/>
      <c r="AZ40" s="251"/>
      <c r="BA40" s="135"/>
    </row>
    <row r="41" spans="1:53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</row>
    <row r="42" spans="1:53" ht="15.75">
      <c r="A42" s="140"/>
      <c r="B42" s="140"/>
      <c r="C42" s="140"/>
      <c r="D42" s="140"/>
      <c r="E42" s="140"/>
      <c r="F42" s="140"/>
      <c r="G42" s="140"/>
      <c r="H42" s="140"/>
      <c r="I42" s="140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</row>
    <row r="43" spans="1:53">
      <c r="A43" s="140"/>
      <c r="B43" s="140"/>
      <c r="C43" s="140"/>
      <c r="D43" s="140"/>
      <c r="E43" s="140"/>
      <c r="F43" s="140"/>
      <c r="G43" s="140"/>
      <c r="H43" s="140"/>
      <c r="I43" s="140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</row>
  </sheetData>
  <mergeCells count="54">
    <mergeCell ref="A3:E3"/>
    <mergeCell ref="G8:AY8"/>
    <mergeCell ref="G7:AY7"/>
    <mergeCell ref="A6:E6"/>
    <mergeCell ref="A5:E5"/>
    <mergeCell ref="A4:E4"/>
    <mergeCell ref="A7:E7"/>
    <mergeCell ref="A40:C40"/>
    <mergeCell ref="A36:C36"/>
    <mergeCell ref="J12:BA12"/>
    <mergeCell ref="J11:BA11"/>
    <mergeCell ref="E10:H12"/>
    <mergeCell ref="B10:C22"/>
    <mergeCell ref="N13:R13"/>
    <mergeCell ref="J10:BA10"/>
    <mergeCell ref="AW13:BA13"/>
    <mergeCell ref="J21:Z21"/>
    <mergeCell ref="AA21:AB21"/>
    <mergeCell ref="AC21:AX21"/>
    <mergeCell ref="AY21:AZ21"/>
    <mergeCell ref="AA13:AE13"/>
    <mergeCell ref="AF13:AI13"/>
    <mergeCell ref="AJ13:AM13"/>
    <mergeCell ref="B39:C39"/>
    <mergeCell ref="B26:C26"/>
    <mergeCell ref="B28:C28"/>
    <mergeCell ref="B32:C32"/>
    <mergeCell ref="B27:C27"/>
    <mergeCell ref="AA24:AB40"/>
    <mergeCell ref="AY24:AZ40"/>
    <mergeCell ref="AN13:AR13"/>
    <mergeCell ref="AS13:AV13"/>
    <mergeCell ref="E13:E22"/>
    <mergeCell ref="F13:F22"/>
    <mergeCell ref="G13:G22"/>
    <mergeCell ref="W13:Z13"/>
    <mergeCell ref="S13:V13"/>
    <mergeCell ref="J13:M13"/>
    <mergeCell ref="J42:BA42"/>
    <mergeCell ref="A23:C23"/>
    <mergeCell ref="I10:I13"/>
    <mergeCell ref="A10:A22"/>
    <mergeCell ref="D10:D22"/>
    <mergeCell ref="H13:H22"/>
    <mergeCell ref="B30:C30"/>
    <mergeCell ref="B37:C37"/>
    <mergeCell ref="B29:C29"/>
    <mergeCell ref="B24:C24"/>
    <mergeCell ref="B25:C25"/>
    <mergeCell ref="B33:C33"/>
    <mergeCell ref="B34:C34"/>
    <mergeCell ref="B35:C35"/>
    <mergeCell ref="B31:C31"/>
    <mergeCell ref="B38:C38"/>
  </mergeCells>
  <pageMargins left="0.23622047244094491" right="0.23622047244094491" top="0.98425196850393704" bottom="0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2018-12-27T07:49:06Z</dcterms:modified>
</cp:coreProperties>
</file>